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LWB\2025-2026 LWB\25-Übergreifendes\"/>
    </mc:Choice>
  </mc:AlternateContent>
  <xr:revisionPtr revIDLastSave="0" documentId="8_{F7F94BCE-A02E-4BA2-995D-1401E86030A9}" xr6:coauthVersionLast="47" xr6:coauthVersionMax="47" xr10:uidLastSave="{00000000-0000-0000-0000-000000000000}"/>
  <bookViews>
    <workbookView xWindow="-120" yWindow="-120" windowWidth="29040" windowHeight="17040" xr2:uid="{00000000-000D-0000-FFFF-FFFF00000000}"/>
  </bookViews>
  <sheets>
    <sheet name="Abrechnung" sheetId="1" r:id="rId1"/>
    <sheet name="Kursliste 25-26" sheetId="2" r:id="rId2"/>
  </sheets>
  <definedNames>
    <definedName name="_xlnm._FilterDatabase" localSheetId="1" hidden="1">'Kursliste 25-26'!$A$1:$G$275</definedName>
    <definedName name="Code">'Kursliste 25-26'!#REF!</definedName>
    <definedName name="_xlnm.Print_Area" localSheetId="0">Abrechnung!$A$1:$K$27</definedName>
    <definedName name="Kurs_Nr">'Kursliste 25-26'!$A$1:$A$1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K15" i="1" s="1"/>
  <c r="C8" i="1"/>
  <c r="B8" i="1"/>
  <c r="G16" i="1" l="1"/>
  <c r="K16" i="1" s="1"/>
  <c r="C9" i="1"/>
  <c r="C10" i="1"/>
  <c r="C11" i="1"/>
  <c r="C12" i="1"/>
  <c r="C13" i="1"/>
  <c r="B9" i="1"/>
  <c r="B10" i="1"/>
  <c r="B11" i="1"/>
  <c r="B12" i="1"/>
  <c r="B13" i="1"/>
  <c r="G9" i="1" l="1"/>
  <c r="K9" i="1" s="1"/>
  <c r="G10" i="1"/>
  <c r="K10" i="1" s="1"/>
  <c r="G11" i="1"/>
  <c r="K11" i="1" s="1"/>
  <c r="G12" i="1"/>
  <c r="K12" i="1" s="1"/>
  <c r="G13" i="1"/>
  <c r="K13" i="1" s="1"/>
  <c r="G17" i="1"/>
  <c r="K17" i="1" s="1"/>
  <c r="G8" i="1" l="1"/>
  <c r="K8" i="1" s="1"/>
  <c r="K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von Rotz Marie-Theres</author>
  </authors>
  <commentList>
    <comment ref="A7" authorId="0" shapeId="0" xr:uid="{2F3B877F-DE96-4A93-92BE-5949BFEF64C5}">
      <text>
        <r>
          <rPr>
            <b/>
            <sz val="9"/>
            <color indexed="81"/>
            <rFont val="Segoe UI"/>
            <family val="2"/>
          </rPr>
          <t xml:space="preserve">z.B.
11-201
41.04.01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<sst xmlns="http://schemas.openxmlformats.org/spreadsheetml/2006/main" count="1143" uniqueCount="817">
  <si>
    <t>Kursort</t>
  </si>
  <si>
    <t>Total</t>
  </si>
  <si>
    <t>Fr.</t>
  </si>
  <si>
    <t>Datum:</t>
  </si>
  <si>
    <t>Die Auszahlung erfolgt via Gemeindeverwaltung (Lohnzahlung)</t>
  </si>
  <si>
    <t>ÖV</t>
  </si>
  <si>
    <t xml:space="preserve">Auto KM </t>
  </si>
  <si>
    <t>Spesen</t>
  </si>
  <si>
    <t xml:space="preserve">Rückerstattung an Lehrperson </t>
  </si>
  <si>
    <t>Kurs-Nr.</t>
  </si>
  <si>
    <t>Kursbezeichnung</t>
  </si>
  <si>
    <t>Die LWB Obwalden bestätigt die Richtigkeit der vorliegenden Abrechnung.</t>
  </si>
  <si>
    <t>Datum</t>
  </si>
  <si>
    <t>Kt</t>
  </si>
  <si>
    <t>Dauer</t>
  </si>
  <si>
    <t>Vollkosten</t>
  </si>
  <si>
    <t>LP</t>
  </si>
  <si>
    <t>SZ</t>
  </si>
  <si>
    <t>OW</t>
  </si>
  <si>
    <t>NW</t>
  </si>
  <si>
    <t>Selbstverteidigungskurs für Frauen</t>
  </si>
  <si>
    <t>ZG</t>
  </si>
  <si>
    <t>UR</t>
  </si>
  <si>
    <t>LU</t>
  </si>
  <si>
    <t>Praktische Tipps für einen erfolgreichen Werkunterricht</t>
  </si>
  <si>
    <t>Schwimmen: SLRG WK Pool</t>
  </si>
  <si>
    <t>Einführungskurs J+S Skileiter für Lehrpersonen</t>
  </si>
  <si>
    <t xml:space="preserve">Kombikurs: Schwimmen WK Pool und WK BLS-AED </t>
  </si>
  <si>
    <t>Auswahl Nr.</t>
  </si>
  <si>
    <t>Einführungsveranstaltung für neue oder wiedereinsteigende Lehrpersonen</t>
  </si>
  <si>
    <t>Vorstellung Jugend-, Familien- und Suchtberatung OW</t>
  </si>
  <si>
    <t>Vorstellung Schulpsychologischer Dienst OW</t>
  </si>
  <si>
    <t>Vorstellung Psychomotorische Therapiestelle OW</t>
  </si>
  <si>
    <t>Boxenstopp: Wie geht es mir als Lehrperson?</t>
  </si>
  <si>
    <t>Un voyage dans le monde francophone</t>
  </si>
  <si>
    <t>Conversation Course (B2-C1)</t>
  </si>
  <si>
    <t>Sprachaufenthalt im französischen und englischen Sprachraum</t>
  </si>
  <si>
    <t>Robotik mit explore-it</t>
  </si>
  <si>
    <r>
      <t>Verpflegung</t>
    </r>
    <r>
      <rPr>
        <b/>
        <vertAlign val="superscript"/>
        <sz val="9"/>
        <color theme="1"/>
        <rFont val="Arial Nova Cond"/>
        <family val="2"/>
      </rPr>
      <t>2</t>
    </r>
  </si>
  <si>
    <r>
      <t>Unterkunft</t>
    </r>
    <r>
      <rPr>
        <b/>
        <vertAlign val="superscript"/>
        <sz val="10"/>
        <color indexed="8"/>
        <rFont val="Arial Nova Cond"/>
        <family val="2"/>
      </rPr>
      <t>3</t>
    </r>
  </si>
  <si>
    <r>
      <t>Material</t>
    </r>
    <r>
      <rPr>
        <b/>
        <vertAlign val="superscript"/>
        <sz val="10"/>
        <color indexed="8"/>
        <rFont val="Arial Nova Cond"/>
        <family val="2"/>
      </rPr>
      <t>4</t>
    </r>
  </si>
  <si>
    <r>
      <rPr>
        <vertAlign val="superscript"/>
        <sz val="9"/>
        <color indexed="8"/>
        <rFont val="Arial Nova Cond"/>
        <family val="2"/>
      </rPr>
      <t>1</t>
    </r>
    <r>
      <rPr>
        <sz val="9"/>
        <color indexed="8"/>
        <rFont val="Arial Nova Cond"/>
        <family val="2"/>
      </rPr>
      <t xml:space="preserve"> Reisekosten: Tatsächliche Fahrkosten (SBB, 2. Klasse oder Anzahl KM à Fr. 0.65)</t>
    </r>
  </si>
  <si>
    <r>
      <rPr>
        <vertAlign val="superscript"/>
        <sz val="9"/>
        <color indexed="8"/>
        <rFont val="Arial Nova Cond"/>
        <family val="2"/>
      </rPr>
      <t>2</t>
    </r>
    <r>
      <rPr>
        <sz val="9"/>
        <color indexed="8"/>
        <rFont val="Arial Nova Cond"/>
        <family val="2"/>
      </rPr>
      <t xml:space="preserve"> Hauptmahlzeit Fr. 22.00 (Ganztageskurs)</t>
    </r>
  </si>
  <si>
    <r>
      <rPr>
        <vertAlign val="superscript"/>
        <sz val="9"/>
        <color indexed="8"/>
        <rFont val="Arial Nova Cond"/>
        <family val="2"/>
      </rPr>
      <t xml:space="preserve">3 </t>
    </r>
    <r>
      <rPr>
        <sz val="9"/>
        <color indexed="8"/>
        <rFont val="Arial Nova Cond"/>
        <family val="2"/>
      </rPr>
      <t xml:space="preserve">Muss auswärts übernachtet werden, so werden die Unterkunftskosten entschädigt. Max. Fr. 120.00 pro Nacht inkl. Frühstück. </t>
    </r>
    <r>
      <rPr>
        <b/>
        <sz val="9"/>
        <color indexed="8"/>
        <rFont val="Arial Nova Cond"/>
        <family val="2"/>
      </rPr>
      <t>Zahlungsbeleg beilegen</t>
    </r>
    <r>
      <rPr>
        <sz val="9"/>
        <color indexed="8"/>
        <rFont val="Arial Nova Cond"/>
        <family val="2"/>
      </rPr>
      <t>.</t>
    </r>
  </si>
  <si>
    <t>auswählen</t>
  </si>
  <si>
    <t>Die gesunde Stimme</t>
  </si>
  <si>
    <t>Ein Notfall in der Schule, auf der Exkursion oder während der Schulverlegung</t>
  </si>
  <si>
    <t>Gesund bleiben im Lehrberuf?!</t>
  </si>
  <si>
    <t>Kinder aus belasteten Familien erkennen und begleiten</t>
  </si>
  <si>
    <t>Unterrichtsstörungen sicher begegnen: Positiver Umgang mit schwierigen Situationen im Schulalltag</t>
  </si>
  <si>
    <t>Überfachliche Kompetenzen stärken</t>
  </si>
  <si>
    <t>Escape-Spiele im Unterricht</t>
  </si>
  <si>
    <t>Leichte Sprache</t>
  </si>
  <si>
    <t>Digitale Karten im Unterricht</t>
  </si>
  <si>
    <t>Unterstützte Kommunikation in Theorie und Praxis (inkl. Einführung in die PORTA-Gebärden)</t>
  </si>
  <si>
    <t>Sketchnotes ohne wenn und aber…</t>
  </si>
  <si>
    <t>Plotten für Anfänger/innen</t>
  </si>
  <si>
    <t>Werken mit dem Taschenmesser</t>
  </si>
  <si>
    <t>«Hoppelihopp und Lotta» – das Nachfolgewerk von «Hoppelihopp»</t>
  </si>
  <si>
    <t>nur mit Beleg</t>
  </si>
  <si>
    <t>Yoga</t>
  </si>
  <si>
    <t>Gib Rassismus und Diskriminierung keine Chance!</t>
  </si>
  <si>
    <t>Hilfe, in meiner Klasse wird gemobbt</t>
  </si>
  <si>
    <t>Zusammenarbeit: Stark und verbindend wie ein Seil</t>
  </si>
  <si>
    <t>Selbstverletzendes Verhalten und Suizidalität</t>
  </si>
  <si>
    <t xml:space="preserve">Enrichmentangebote für Schülerinnen und Schüler mit hohem Leistungspotenzial </t>
  </si>
  <si>
    <t>SPIEL(T)RÄUME: für mehr Chancengerechtigkeit in der Schule</t>
  </si>
  <si>
    <t>Depressionen im Kindes- und Jugendalter</t>
  </si>
  <si>
    <t>Workshop body'n brain: spielerisch die Konzentration fördern</t>
  </si>
  <si>
    <t>"Vielfältiges" Papier im Kindergarten- und im Schulalltag</t>
  </si>
  <si>
    <t>Alle Sinne im Gleichgewicht</t>
  </si>
  <si>
    <t>Zündende Ideen rund um Klassenlektüren</t>
  </si>
  <si>
    <t>Spielerisch bewegte Sprachförderung</t>
  </si>
  <si>
    <t>Einmaleins und Einsdurcheins nachhaltig lernen</t>
  </si>
  <si>
    <t>Mathematische Projekte gestalten</t>
  </si>
  <si>
    <t>Sketchnotes für die Schule</t>
  </si>
  <si>
    <t>Buchbindearbeiten</t>
  </si>
  <si>
    <t>Häkeleien mit Pfiff</t>
  </si>
  <si>
    <t>Lindy Hop (Paartanz) in Musik sowie Bewegung und Sport</t>
  </si>
  <si>
    <t>Musikalische Kurzinputs für den Musikunterricht: Starter, Intermezzo, Warm-up, Muntermacher mit Groove, Move &amp; Sing</t>
  </si>
  <si>
    <t>10 Termine à 30 Minuten nach Vereinbarung</t>
  </si>
  <si>
    <t>Schwimmen: SLRG WK Pool für Brevet I, Basis Pool, Plus Pool (ohne CPR)</t>
  </si>
  <si>
    <t>Schwimmen: SLRG WK Modul See für Brevet See (ohne CPR)</t>
  </si>
  <si>
    <t>SLRG Basis Pool Kurs für Begleitlehrpersonen Hallenbad Kerns</t>
  </si>
  <si>
    <t>MF J+S Skifahren</t>
  </si>
  <si>
    <t>Analoge und digitale Produkte mit dem iPad verbinden</t>
  </si>
  <si>
    <t>Digitale Organisation und Zusammenarbeit mit OneNote von Office 365</t>
  </si>
  <si>
    <t>Attraktive Arbeitsblätter, Flyer und Lernlandkarten mit Canva gestalten</t>
  </si>
  <si>
    <t>Kind im Autismusspektrum im Unterricht begleiten</t>
  </si>
  <si>
    <r>
      <rPr>
        <b/>
        <sz val="10"/>
        <rFont val="Arial Nova Cond"/>
        <family val="2"/>
      </rPr>
      <t>Reisekosten</t>
    </r>
    <r>
      <rPr>
        <b/>
        <vertAlign val="superscript"/>
        <sz val="10"/>
        <rFont val="Arial Nova Cond"/>
        <family val="2"/>
      </rPr>
      <t>1</t>
    </r>
    <r>
      <rPr>
        <b/>
        <sz val="10"/>
        <rFont val="Arial Nova Cond"/>
        <family val="2"/>
      </rPr>
      <t xml:space="preserve"> - </t>
    </r>
    <r>
      <rPr>
        <u/>
        <sz val="10"/>
        <color theme="10"/>
        <rFont val="Arial Nova Cond"/>
        <family val="2"/>
      </rPr>
      <t>Google Maps</t>
    </r>
  </si>
  <si>
    <r>
      <rPr>
        <vertAlign val="superscript"/>
        <sz val="9"/>
        <color indexed="8"/>
        <rFont val="Arial Nova Cond"/>
        <family val="2"/>
      </rPr>
      <t xml:space="preserve">4 </t>
    </r>
    <r>
      <rPr>
        <sz val="9"/>
        <color indexed="8"/>
        <rFont val="Arial Nova Cond"/>
        <family val="2"/>
      </rPr>
      <t xml:space="preserve">Kursmaterialkosten (ausserkantonale LWB  Kurse): </t>
    </r>
    <r>
      <rPr>
        <b/>
        <sz val="9"/>
        <color indexed="8"/>
        <rFont val="Arial Nova Cond"/>
        <family val="2"/>
      </rPr>
      <t>Zahlungsbeleg belegen.</t>
    </r>
  </si>
  <si>
    <t>Bitte eintragen</t>
  </si>
  <si>
    <t>Anteil Gemeinde</t>
  </si>
  <si>
    <t>Kurse, welche nicht in der Auswahl enthalten sind</t>
  </si>
  <si>
    <t>Visum LWB Obwalden:</t>
  </si>
  <si>
    <t>Spesenabrechnung für den Besuch von LWB Kursen aus dem NORI Programm 2025/2026</t>
  </si>
  <si>
    <t>Name*</t>
  </si>
  <si>
    <t>Vorname*</t>
  </si>
  <si>
    <t>Schulort*</t>
  </si>
  <si>
    <t>*obligatorische Felder</t>
  </si>
  <si>
    <t>25/11-201</t>
  </si>
  <si>
    <t>Mo, 1.9.25, 17.30 - 19.00 Uhr</t>
  </si>
  <si>
    <t>25/104.09.01ZG</t>
  </si>
  <si>
    <t>Wie fördere ich respektvollen Umgang in einer vielfältigen Gesellschaft?</t>
  </si>
  <si>
    <t>Mi, 28.1.26, 15.00 - 18.00 Uhr</t>
  </si>
  <si>
    <t>25/104.13.01ZG</t>
  </si>
  <si>
    <t>Praxiseinblick: Selbstorganisiertes Lernen im Projektunterricht</t>
  </si>
  <si>
    <t>Mi, 12.11.25, 14.00 - 17.00 Uhr</t>
  </si>
  <si>
    <t>25/11.01.01SZ</t>
  </si>
  <si>
    <t>Das Schuljahr 2025/26 planen</t>
  </si>
  <si>
    <t>Mi, 11.6.25 - Fr, 13.6.25, 08.30 - 16.30 Uhr (Anmeldeschluss: 15.5.25)</t>
  </si>
  <si>
    <t>25/11.02.01SZ</t>
  </si>
  <si>
    <t>Mein erstes Jahr als Lehrperson</t>
  </si>
  <si>
    <t>Di, 2.9., 23.9., 4.11., 25.11.25, Do, 15.1., 5.2., 12.3., 23.4.26, 17.30 - 19.00 Uhr (Online-Kurs)</t>
  </si>
  <si>
    <t>25/11.02.01LU</t>
  </si>
  <si>
    <t>Diversität bei Bilderbuchheld*innen und Lehrmitteln</t>
  </si>
  <si>
    <t>Mi, 28.1., 1.4.26, 14.00 - 17.30 Uhr</t>
  </si>
  <si>
    <t>25/11.04.01SZ</t>
  </si>
  <si>
    <t>«Starter Kit» – ein Angebot für Unterrichtende ohne Lehrdiplom</t>
  </si>
  <si>
    <t>Mo, 30.6.25 - Fr, 4.7.25, 09.00 - 16.30 Uhr</t>
  </si>
  <si>
    <t>25/11.05.01SZ</t>
  </si>
  <si>
    <t>«Starter Kit Sonderpädagogik» – ein Angebot für Unterrichtende ohne Lehrdiplom an Sonderschulen</t>
  </si>
  <si>
    <t>25/11-202</t>
  </si>
  <si>
    <t>Mi, 12.11.25, 13.30 - 14.30 Uhr</t>
  </si>
  <si>
    <t>25/11-203</t>
  </si>
  <si>
    <t>Mi, 5.11.25, 17.15 - 18.15 Uhr</t>
  </si>
  <si>
    <t>25/11-204</t>
  </si>
  <si>
    <t>Mi, 5.11.25, 16.00 - 17.00 Uhr</t>
  </si>
  <si>
    <t>25/11-205</t>
  </si>
  <si>
    <t>Vorstellung Berufs- und Weiterbildungsberatung BWB (inkl. Frühintervention IV)</t>
  </si>
  <si>
    <t>Do, 6.11.25, 17.30 - 18.30 Uhr</t>
  </si>
  <si>
    <t>25/12.01.01SZ</t>
  </si>
  <si>
    <t>Pensionierungsplanung – individuelle Möglichkeiten kennen und nutzen</t>
  </si>
  <si>
    <t>Mi, 29.10.25, 13.45 - 18.00 Uhr</t>
  </si>
  <si>
    <t>25/13-101</t>
  </si>
  <si>
    <t>Do, 21.8., 28.8., 4.9., 11.9., 18.9., 25.9.25, 19.30 - 21.30 Uhr</t>
  </si>
  <si>
    <t>25/13-103</t>
  </si>
  <si>
    <t>Mi, 19.11.25, 13.30 - 17.30 Uhr (+ 4 Std. individuelles E-Learning</t>
  </si>
  <si>
    <t>25/13-104</t>
  </si>
  <si>
    <t>Psychologie im Schulzimmer und wie man sie für sich nutzen kann</t>
  </si>
  <si>
    <t>Mi, 26.11.25, 13.30 - 17.00 Uhr</t>
  </si>
  <si>
    <t>25/13-202</t>
  </si>
  <si>
    <t>Sa, 31.1.26, 08.00 - 12.00 Uhr</t>
  </si>
  <si>
    <t>25/13-203</t>
  </si>
  <si>
    <t>Do, 15.1, 29.1.26, 18.00 - 20.00 Uhr</t>
  </si>
  <si>
    <t>25/13-204</t>
  </si>
  <si>
    <t>Die gesunde Stimme 2 (Vertiefungsmodul)</t>
  </si>
  <si>
    <t>Do, 12.3., 19.3.26, 18.00 - 20.00 Uhr</t>
  </si>
  <si>
    <t>25/13-205</t>
  </si>
  <si>
    <t>BLS-AED-SRC: Erste Hilfe leisten (Grundkurs/Refresher)</t>
  </si>
  <si>
    <t>Mi, 21.1.26, 13.30 - 17.00 Uhr</t>
  </si>
  <si>
    <t>25/13-206</t>
  </si>
  <si>
    <t>Fesselndes Storytelling in der Schule</t>
  </si>
  <si>
    <t>Sa, 29.11.25, 08.30 - 16.30 Uhr</t>
  </si>
  <si>
    <t>25/13-207</t>
  </si>
  <si>
    <t>Yoga – Körper und Geist zur Ruhe bringen</t>
  </si>
  <si>
    <t>Fr, 7.11., 21.11., 28.11., 5.12.25, 17.00 - 18.15 Uhr</t>
  </si>
  <si>
    <t>25/13-301</t>
  </si>
  <si>
    <t>Sa, 25.10.25, 09.00 - 16.30 Uhr</t>
  </si>
  <si>
    <t>25/13-302</t>
  </si>
  <si>
    <t xml:space="preserve">Life Balance Check – Bessere Vereinbarkeit von Berufs- und Privatleben </t>
  </si>
  <si>
    <t>Mi, 22.10.25, 13.30 - 17.00 Uhr</t>
  </si>
  <si>
    <t>25/13-303</t>
  </si>
  <si>
    <t>Do, 23.10., 30.10., 6.11., 13.11., 20.11.25, 18.00 - 19.30 Uhr</t>
  </si>
  <si>
    <t>25/13-304</t>
  </si>
  <si>
    <t>Wege aus der Stressfalle – oder wie kann ich mich als Lehrperson entlasten?</t>
  </si>
  <si>
    <t>Sa, 17.1.26, 08.30 - 17.00 Uhr</t>
  </si>
  <si>
    <t>25/13-305</t>
  </si>
  <si>
    <t>Erlebnispädagogik – Trekking</t>
  </si>
  <si>
    <t>Fr, 17.10.25, 10.00 Uhr - So, 19.10.25, 17.00 Uhr</t>
  </si>
  <si>
    <t>25/14.01.01SZ</t>
  </si>
  <si>
    <t>Elterngespräche, die begeistern!</t>
  </si>
  <si>
    <t>Sa, 22.11.25, 09.00 - 16.00 Uhr</t>
  </si>
  <si>
    <t>25/14-101</t>
  </si>
  <si>
    <t>E-Learning «Kommunikationstraining für Lehrpersonen»</t>
  </si>
  <si>
    <t>6h individuelles E-Learning</t>
  </si>
  <si>
    <t>25/14-103</t>
  </si>
  <si>
    <t>Mi, 5.11.25, 13.30 - 17.30 Uhr</t>
  </si>
  <si>
    <t>25/14-201</t>
  </si>
  <si>
    <t xml:space="preserve">Türöffner in der Kommunikation </t>
  </si>
  <si>
    <t>Mi, 29.10., 12.11.25, 13.30 - 17.30 Uhr</t>
  </si>
  <si>
    <t>25/14-202</t>
  </si>
  <si>
    <t>Kindesschutz in Zusammenarbeit mit der KESB</t>
  </si>
  <si>
    <t>Mo, 19.1.26, 18.00 - 20.00 Uhr</t>
  </si>
  <si>
    <t>25/14-301</t>
  </si>
  <si>
    <t>Powermeeting – Die kreativ-effiziente Sitzungsleitung</t>
  </si>
  <si>
    <t>Sa, 8.11.25, 08.30 - 17.00 Uhr</t>
  </si>
  <si>
    <t>25/14-302</t>
  </si>
  <si>
    <t>Selbstverständlichkeiten setzen. Punkt. Ohne Härte oder lange Erklärungen – Die ressourcive Klassenführung ist sanft und glasklar</t>
  </si>
  <si>
    <t>Sa, 20.9.25, 08.30 - 17.00 Uhr</t>
  </si>
  <si>
    <t>25/14-303</t>
  </si>
  <si>
    <t>Überzeugender Auftritt am Elternabend</t>
  </si>
  <si>
    <t>Sa, 23.8.25, 08.30 - 17.00 Uhr</t>
  </si>
  <si>
    <t>25/15-201</t>
  </si>
  <si>
    <t>Effektives Ressourcenmanagement: Arbeitsorganisation für Lehrpersonen – Mehr Zeit, Energie und Fokus im Schulalltag</t>
  </si>
  <si>
    <t>Do, 30.10., 6.11.25, 17.30 - 19.30 Uhr</t>
  </si>
  <si>
    <t>25/15-202</t>
  </si>
  <si>
    <t>Erfolgsfaktor Pause – take a break</t>
  </si>
  <si>
    <t>Mi, 4.3, 18.3.26, 13.30-17.00 Uhr</t>
  </si>
  <si>
    <t>25/16.01.01SZ</t>
  </si>
  <si>
    <t>Grundausbildung Praxislehrperson für die berufspraktische Ausbildung (Kostenübernahmen sind mit der LWB OW zu klären)</t>
  </si>
  <si>
    <t>Mi, 11.6.25, 13.30 - 16.30 Uhr; Mo, 7.7.25 - Mi, 9.7.25, 08.30 - 16.30 Uhr; Di, 20.1.26, 08.30 - 16.30 Uhr; Mi, 4.3.26, 08.30 - 16.30 Uhr</t>
  </si>
  <si>
    <t>25/21.02.01LU</t>
  </si>
  <si>
    <t>Grundkurs: Einführung in die gewaltfreie Kommunikation nach Marshall B. Rosenberg</t>
  </si>
  <si>
    <t>Di, 9.9., 23.9., 28.10., 18.11.25, 18.00 - 21.00 Uhr</t>
  </si>
  <si>
    <t>25/21.02.01SZ</t>
  </si>
  <si>
    <t>Sa, 18.10.25, 09.00 - 16.00 Uhr</t>
  </si>
  <si>
    <t>25/21-101</t>
  </si>
  <si>
    <t>E-Learning «Anspruchsvolle Klasse – Fokus Klassenführung»</t>
  </si>
  <si>
    <t>6h individuelles E-Learning (Zeitraum: August - Oktober)</t>
  </si>
  <si>
    <t>25/21-102</t>
  </si>
  <si>
    <t>BäuMIX Schlemmen – Tipps und Tricks rund ums Kochen und Backen am Feuer  </t>
  </si>
  <si>
    <t>Mi, 17.9.25, 13.30 - 19.30 Uhr</t>
  </si>
  <si>
    <t>25/21-103</t>
  </si>
  <si>
    <t>Hochsensible Kinder und Jugendliche erkennen, verstehen und begleiten</t>
  </si>
  <si>
    <t>Mi, 29.10.25, 13.45 - 17.15 Uhr</t>
  </si>
  <si>
    <t>25/21-104</t>
  </si>
  <si>
    <t>Hier entfacht dein Feuer – Ein BäuMIX Resilienztraining</t>
  </si>
  <si>
    <t>Mi, 14.1.26, 13.30 - 19.30 Uhr</t>
  </si>
  <si>
    <t>25/21-105</t>
  </si>
  <si>
    <t>Mi, 18.3.26, 13.30 - 16.30 Uhr</t>
  </si>
  <si>
    <t>25/21-106</t>
  </si>
  <si>
    <t>BäuMIX Ofenbauen – Ein Kurs rund ums Ofen-Bauen und Einheizen!</t>
  </si>
  <si>
    <t>Mi, 29.4.26, 13.30 - 19.30 Uhr</t>
  </si>
  <si>
    <t>25/21-202</t>
  </si>
  <si>
    <t>Gemeinsam stark: Erfolgreiche Teamarbeit und Kooperation in der Klasse fördern</t>
  </si>
  <si>
    <t>Do, 26.2., 5.3.26, 17.30 - 19.30 Uhr</t>
  </si>
  <si>
    <t>25/21-203</t>
  </si>
  <si>
    <t>Sa, 14.3.26, 08.30 - 17.00 Uhr</t>
  </si>
  <si>
    <t>25/21-204</t>
  </si>
  <si>
    <t>Essstörungen bei Kindern und Jugendlichen</t>
  </si>
  <si>
    <t>Do, 11.9.25, 18.00 - 20.30 Uhr</t>
  </si>
  <si>
    <t>25/21-301</t>
  </si>
  <si>
    <t>Mi, 29.10.25, 14.00 - 17.00 Uhr</t>
  </si>
  <si>
    <t>25/21-302</t>
  </si>
  <si>
    <t>Umgang mit herausforderndem Verhalten</t>
  </si>
  <si>
    <t>Mi, 29.10.25, 14.00 - 17.00 Uhr; Do, 27.11.25, 17.00 - 20.00 Uhr</t>
  </si>
  <si>
    <t>25/21-304</t>
  </si>
  <si>
    <t>Purzelbaum-Auffrischungstreffen / Erfahrungsaustausch</t>
  </si>
  <si>
    <t>Mi, 24.9.25, 13.30 - 17.00 Uhr</t>
  </si>
  <si>
    <t>25/21-305</t>
  </si>
  <si>
    <t>Jetzt hör doch mal zu! Hirngerecht kommunizieren</t>
  </si>
  <si>
    <t>Sa, 6.9.25, 08.30 - 17.00 Uhr</t>
  </si>
  <si>
    <t>25/21-306</t>
  </si>
  <si>
    <t>Qigong mit den Kindern in der Schule</t>
  </si>
  <si>
    <t>Sa, 11.4.26, 08.30 - 17.00 Uhr</t>
  </si>
  <si>
    <t>25/21-307</t>
  </si>
  <si>
    <t>25/21-308</t>
  </si>
  <si>
    <t>«Wie geht`s dir?» – praktische Umsetzung des Unterrichtsmoduls zur psychischen Gesundheit</t>
  </si>
  <si>
    <t>Mi, 22.4.26, 13.30 - 17.00 Uhr</t>
  </si>
  <si>
    <t>25/22-101</t>
  </si>
  <si>
    <t>Bindung - Trauma - Schule – Bindungskompetente Pädagogik</t>
  </si>
  <si>
    <t>Sa, 8.11.25, 08.30 - 17.30 Uhr; Mi, 3.12.25, 13.30 - 17.30 Uhr</t>
  </si>
  <si>
    <t>25/22-102</t>
  </si>
  <si>
    <t>Stark und mutig zur Schule – Ein tierisch bunter Unterricht!</t>
  </si>
  <si>
    <t>Mi, 12.11.25, 13.30 - 17.00 Uhr</t>
  </si>
  <si>
    <t>25/22-103</t>
  </si>
  <si>
    <t>Wenn uns das Frontalhirn im Weg steht!</t>
  </si>
  <si>
    <t>Mi, 25.2.26, 13.30 - 16.30 Uhr</t>
  </si>
  <si>
    <t>25/22-104</t>
  </si>
  <si>
    <t>Lerncoaching – Mache ich das nicht schon längst?</t>
  </si>
  <si>
    <t>Mi, 25.3.26, 13.30 - 17.30 Uhr</t>
  </si>
  <si>
    <t>25/22-202</t>
  </si>
  <si>
    <t>Mi, 5.11.25, 13.30 - 17.00 Uhr</t>
  </si>
  <si>
    <t>25/22-203</t>
  </si>
  <si>
    <t>Sa, 8.11.25, 09.00 - 16.00 Uhr</t>
  </si>
  <si>
    <t>25/22-206</t>
  </si>
  <si>
    <t>Trauern Kinder und Jugendliche anders? Kompetent begleiten und handeln in Krisen- und Verlustsituationen</t>
  </si>
  <si>
    <t>Sa, 15.11.25, 08.30 - 16.30 Uhr</t>
  </si>
  <si>
    <t>25/22-301</t>
  </si>
  <si>
    <t>Sa, 6.12.25, 09.00 - 16.30 Uhr</t>
  </si>
  <si>
    <t>25/22-302</t>
  </si>
  <si>
    <t>Lust statt Druck im Unterricht – der radikale Wandel vom Müssen zum Wollen mit Hilfe des Ressourciven® Flow-Ansatzes</t>
  </si>
  <si>
    <t>25/22-303</t>
  </si>
  <si>
    <t>Erkennung von Auffälligkeiten bei Schülerinnen und Schülern</t>
  </si>
  <si>
    <t>Mi, 29.10.25, 13.30 - 17.00 Uhr</t>
  </si>
  <si>
    <t>25/22-304</t>
  </si>
  <si>
    <t>Schulabsentismus – eine interdisziplinäre Herausforderung</t>
  </si>
  <si>
    <t>Mi, 8.4.26, 13.30 - 17.00 Uhr</t>
  </si>
  <si>
    <t>25/23.03.01LU</t>
  </si>
  <si>
    <t>Die Eltern ins Boot holen: Impulse für eine gelingende Zusammenarbeit</t>
  </si>
  <si>
    <t>Mi, 27.8., 30.10.,25, 13.30 - 16.30 Uhr; 26.3.25, 17.15 - 19.30 Uhr</t>
  </si>
  <si>
    <t>25/23.08.01SZ</t>
  </si>
  <si>
    <t>Mit einer «Werkzeugkiste» zum selbstgesteuerten Lernen</t>
  </si>
  <si>
    <t>Sa, 21.3.26, 08.30 - 16.30 Uhr; Sa, 23.5.26, 08.30 - 11.30 Uhr</t>
  </si>
  <si>
    <t>25/23-101</t>
  </si>
  <si>
    <t>Mi, 17.9.25, 14.00 - 17.00 Uhr</t>
  </si>
  <si>
    <t>25/23-102</t>
  </si>
  <si>
    <t>Fr, 19.9.25, 18.00 - 21.00 Uhr; Sa, 20.9.25, 09.00 - 16.30 Uhr</t>
  </si>
  <si>
    <t>25/23-103</t>
  </si>
  <si>
    <t>Out of the Box into the Wald! Intuition als Grundlage der Kreativität</t>
  </si>
  <si>
    <t>25/23-104</t>
  </si>
  <si>
    <t>Prozessorientierte Beurteilungsformen</t>
  </si>
  <si>
    <t>Mi, 25.2., 25.3.26, 14.00 - 17.00 Uhr</t>
  </si>
  <si>
    <t>25/23-202</t>
  </si>
  <si>
    <t>Rund um Prüfungen – wie Kinder und Jugendliche optimal vorbereitet werden können</t>
  </si>
  <si>
    <t>Do, 13.11.25, 17.30 - 20.30 Uhr</t>
  </si>
  <si>
    <t>25/23-203</t>
  </si>
  <si>
    <t xml:space="preserve">"Ich weiss, dass ich das kann!"  – Selbstwirksamkeit bei Kindern fördern </t>
  </si>
  <si>
    <t>Sa, 24.1.26, 08.30 - 17.00 Uhr</t>
  </si>
  <si>
    <t>25/23-204</t>
  </si>
  <si>
    <t>Sa, 22.11.25, 09.00 - 16.30 Uhr</t>
  </si>
  <si>
    <t>25/23-206</t>
  </si>
  <si>
    <t>Holkurs</t>
  </si>
  <si>
    <t>25/23-301</t>
  </si>
  <si>
    <t>Lernwelt – ein Projekt der Schulischen Heilpädagogik – wenn Heilpädagogik auf das Churer-Modell trifft</t>
  </si>
  <si>
    <t>Sa, 28.3.26, 09.00 - 17.00 Uhr</t>
  </si>
  <si>
    <t>25/24.01.01SZ</t>
  </si>
  <si>
    <t>Churermodell – eine Möglichkeit der Differenzierung im Unterricht</t>
  </si>
  <si>
    <t>Sa, 15.11.25, 09.00 - 16.00 Uhr</t>
  </si>
  <si>
    <t>25/24-101</t>
  </si>
  <si>
    <t>Sujet-Stempel für den Unterricht</t>
  </si>
  <si>
    <t>Mi, 24.9.25, 13.30 - 16.30 Uhr</t>
  </si>
  <si>
    <t>25/24-201</t>
  </si>
  <si>
    <t>«Humor als Kraftquelle für ein positives Lernklima»</t>
  </si>
  <si>
    <t>Sa, 13.9.25, 09.00 - 16.00 Uhr</t>
  </si>
  <si>
    <t>25/24-301</t>
  </si>
  <si>
    <t>Fröhliche Leitfigur aus Wolle</t>
  </si>
  <si>
    <t>Sa, 13.6.26, 08.00 - 17.00 Uhr</t>
  </si>
  <si>
    <t>25/24-302</t>
  </si>
  <si>
    <t>Bespielbares Tier aus Wolle</t>
  </si>
  <si>
    <t>Mi, 25.2.26, 13.30 - 18.00 Uhr</t>
  </si>
  <si>
    <t>25/24-303</t>
  </si>
  <si>
    <t>Draussen lernen – so einfach kann's sein</t>
  </si>
  <si>
    <t>Sa, 20.9.25, 09.00 - 16.30 Uhr</t>
  </si>
  <si>
    <t>25/24-304</t>
  </si>
  <si>
    <t>Sa, 13.9.25, 08.30 - 16.30 Uhr</t>
  </si>
  <si>
    <t>25/24-305</t>
  </si>
  <si>
    <t>Selbstregulation… So kann's funktionieren</t>
  </si>
  <si>
    <t>Mi, 22.10.25, 13.30 - 17.00 Uhr; Do, 20.11.25, 17.00 - 18.30 Uhr</t>
  </si>
  <si>
    <t>25/31.01.01LU</t>
  </si>
  <si>
    <t xml:space="preserve">Sommerkurs: Unterrichtsplanung für die Kindergartenstufe (Kostenbeteiligung LP ab 4. Berufsjahr 260.00) </t>
  </si>
  <si>
    <t>Mo, 7.7.25 - Do, 10.7.25, 08.30 - 16.30 Uhr, Anmeldeschluss ist der 15.5.25</t>
  </si>
  <si>
    <t>25/31.02.01LU</t>
  </si>
  <si>
    <t xml:space="preserve">Sommerkurs: Unterrichtsplanung für die Basisstufe (Kostenbeteiligung LP ab 4. Berufsjahr 260.00) </t>
  </si>
  <si>
    <t>25/31.03.01LU</t>
  </si>
  <si>
    <t xml:space="preserve">Sommerkurs: Unterrichtsplanung für die Primarstufen 1 und 2 (Kostenbeteiligung LP ab 4. Berufsjahr 260.00) </t>
  </si>
  <si>
    <t>25/31.04.01LU</t>
  </si>
  <si>
    <t xml:space="preserve">Sommerkurs: Unterrichtsplanung für die Primarstufen 3 und 4 (Kostenbeteiligung LP ab 4. Berufsjahr 260.00) </t>
  </si>
  <si>
    <t>25/31.05.01LU</t>
  </si>
  <si>
    <t xml:space="preserve">Sommerkurs: Unterrichtsplanung für die Primarstufen 5 und 6 (Kostenbeteiligung LP ab 4. Berufsjahr 260.00) </t>
  </si>
  <si>
    <t>25/31.06.01LU</t>
  </si>
  <si>
    <t xml:space="preserve">Sommerkurs: Unterrichtsplanung für die Sekundarstufe I (Kostenbeteiligung LP ab 4. Berufsjahr 260.00) </t>
  </si>
  <si>
    <t>25/31.11.01LU</t>
  </si>
  <si>
    <t xml:space="preserve">Praxisgruppe Lehrpersonen Kindergarten (Kostenbeteiligung LP ab 4. Berufsjahr 392.00) </t>
  </si>
  <si>
    <t>Mi, 15.10.25, 14.00 - 17.00 Uhr, plus 6-8 weitere Treffen</t>
  </si>
  <si>
    <t>25/31.11.02LU</t>
  </si>
  <si>
    <t xml:space="preserve">Praxisgruppe Lehrpersonen Basisstufe (Kostenbeteiligung LP ab 4. Berufsjahr 392.00) </t>
  </si>
  <si>
    <t>Mi, 24.9.25, 14.00 - 17.00 Uhr, plus 6-8 weitere Treffen</t>
  </si>
  <si>
    <t>25/31.12.01LU</t>
  </si>
  <si>
    <t xml:space="preserve">Praxisgruppe Lehrpersonen Primarstufen 1-2 (Kostenbeteiligung LP ab 4. Berufsjahr 392.00) </t>
  </si>
  <si>
    <t>25/31.13.01LU</t>
  </si>
  <si>
    <t xml:space="preserve">Praxisgruppe Lehrpersonen Primarstufen 3-4 (Kostenbeteiligung LP ab 4. Berufsjahr 392.00) </t>
  </si>
  <si>
    <t>Mi, 17.9.25, 14.00 - 17.00 Uhr, plus 6-8 weitere Treffen</t>
  </si>
  <si>
    <t>25/31.14.01LU</t>
  </si>
  <si>
    <t xml:space="preserve">Praxisgruppe Lehrpersonen Primarstufen 5-6 (Kostenbeteiligung LP ab 4. Berufsjahr 392.00) </t>
  </si>
  <si>
    <t>25/31.15.01LU</t>
  </si>
  <si>
    <t xml:space="preserve">Praxisgruppe Lehrpersonen Sekundarstufe I (Kostenbeteiligung LP ab 4. Berufsjahr 392.00) </t>
  </si>
  <si>
    <t>25/31.31.01LU</t>
  </si>
  <si>
    <t xml:space="preserve">Praxisgruppe IF/IS (Kostenbeteiligung LP ab 4. Berufsjahr 148.00) </t>
  </si>
  <si>
    <t>Mi, 24.9.25, 14.00 - 17.00 Uhr, plus 3-5 weitere Treffen</t>
  </si>
  <si>
    <t>25/31.51.01LU</t>
  </si>
  <si>
    <t xml:space="preserve">Praxisgruppe DaZ (Kostenbeteiligung LP ab 4. Berufsjahr 252.00) </t>
  </si>
  <si>
    <t>Mi, 3.9., 24.9., 15.10., 12.11.25, 14.00 - 17.00 Uhr</t>
  </si>
  <si>
    <t>25/31-101</t>
  </si>
  <si>
    <t>Einführung ins digiOne der "Sprachstarken 7-9"</t>
  </si>
  <si>
    <t>Do, 4.9.25, 18.00 - 20.00 Uhr</t>
  </si>
  <si>
    <t>25/31-102</t>
  </si>
  <si>
    <t>Motivierende und wirksame Lese- und Schreibförderung</t>
  </si>
  <si>
    <t>Mi, 15.10.25, 13.15 - 17.00 Uhr</t>
  </si>
  <si>
    <t>25/31-103</t>
  </si>
  <si>
    <t>Literaturunterricht aus erster Hand</t>
  </si>
  <si>
    <t>25/31-104</t>
  </si>
  <si>
    <t>Scaffolding – Vom Plaudern übers Erzählen zum Vortragen</t>
  </si>
  <si>
    <t>Mi, 26.11.25, 14.00 - 16.00 Uhr</t>
  </si>
  <si>
    <t>25/31-105</t>
  </si>
  <si>
    <t>Sag es schriftlich – Schreibkompetenzen im Zyklus 3 systematisch fördern</t>
  </si>
  <si>
    <t>Mi, 4.2.26, 13.30 - 17.00 Uhr; Sa, 2.5.26, 08.30 - 12.00 Uhr</t>
  </si>
  <si>
    <t>25/31-201</t>
  </si>
  <si>
    <t>Lesefeuer entfachen; Praxisideen für den Unterricht und die Eltern zuhause</t>
  </si>
  <si>
    <t>Mo, 8.9.25, 17.15 - 19.15 Uhr</t>
  </si>
  <si>
    <t>25/31-203</t>
  </si>
  <si>
    <t>25/31-301</t>
  </si>
  <si>
    <t>soundolino – mehr Sprache lernen mit Tiptoi® oder BOOKii®</t>
  </si>
  <si>
    <t>25/31-302</t>
  </si>
  <si>
    <t>Perlen der Kinderliteratur – Zyklus 1</t>
  </si>
  <si>
    <t>Do, 26.3.26, 19.00 - 21.30 Uhr</t>
  </si>
  <si>
    <t>25/31-303</t>
  </si>
  <si>
    <t>Perlen der Kinderliteratur – Zyklus 2</t>
  </si>
  <si>
    <t>Do, 27.11.25, 19.00 - 21.30 Uhr</t>
  </si>
  <si>
    <t>25/31-304</t>
  </si>
  <si>
    <t>Mi, 3.12.25, 17.30 - 20.30 Uhr</t>
  </si>
  <si>
    <t>25/32-101</t>
  </si>
  <si>
    <t>Der Fehler als Helfer – auch in der Schriftlichkeit</t>
  </si>
  <si>
    <t>Mi, 5.11.25, 14.00 - 17.00 Uhr</t>
  </si>
  <si>
    <t>25/32-102</t>
  </si>
  <si>
    <t>Einführung: Satzbaumodell und Satzstrukturanalyse</t>
  </si>
  <si>
    <t>Mi, 19.11.25, 13.00 - 16.45 Uhr</t>
  </si>
  <si>
    <t>25/32-103</t>
  </si>
  <si>
    <t>Texte schaffen – auf Juwelenfang im Beurteilungsstrudel</t>
  </si>
  <si>
    <t>Mi, 28.1.26, 13.00 - 16.45 Uhr</t>
  </si>
  <si>
    <t>25/32-201</t>
  </si>
  <si>
    <t>Do, 11.9., 30.10.25, 17.30 - 20.30 Uhr</t>
  </si>
  <si>
    <t>25/32-202</t>
  </si>
  <si>
    <t>Sprache durch Kreativität</t>
  </si>
  <si>
    <t>Mi, 26.11.25, 13.30 - 16.30 Uhr</t>
  </si>
  <si>
    <t>25/32-301</t>
  </si>
  <si>
    <t xml:space="preserve">Künstliche Intelligenzen nutzen, um DaZ-Lernende besser in den (Deutsch-)Unterricht zu integrieren </t>
  </si>
  <si>
    <t>Mi, 28.1.26, 13.30 - 17.00 Uhr</t>
  </si>
  <si>
    <t>25/32-302</t>
  </si>
  <si>
    <t>Die Unterscheidung von sprachlichem Förder- und Therapiebedarf bei mehrsprachigen Kindern</t>
  </si>
  <si>
    <t>Sa, 25.4.26, 08.30 - 16.45 Uhr</t>
  </si>
  <si>
    <t>25/33.01.01LU</t>
  </si>
  <si>
    <t>Meine berufliche Laufbahn – wie will ich mich weiterentwickeln?</t>
  </si>
  <si>
    <t>Do, 29.1., 26.2., 19.3.26, 17.30 - 20.30 Uhr</t>
  </si>
  <si>
    <t>25/33-101</t>
  </si>
  <si>
    <t>seasonal walk and talk</t>
  </si>
  <si>
    <t>Mi, 15.10.25, 28.1., 22.4., 17.6.26, 13.30 - 14.30 Uhr</t>
  </si>
  <si>
    <t>25/33-102</t>
  </si>
  <si>
    <t>Mit KI den Fremdsprachenunterricht der ORS individualisieren</t>
  </si>
  <si>
    <t>Mi, 12.11.25, 13.30 - 16.30 Uhr</t>
  </si>
  <si>
    <t>25/33-103</t>
  </si>
  <si>
    <t>Filme im Französischunterricht</t>
  </si>
  <si>
    <t>25/33-201</t>
  </si>
  <si>
    <t>Mo, 26.1., 2.2., 23.2., 2.3., 9.3., 16.3.26, 18.00 - 19.30 Uhr</t>
  </si>
  <si>
    <t>25/33-202</t>
  </si>
  <si>
    <t>Mi, 20.8., 27.8., 3.9., 10.9., 17.9., 24.9.25,17.00 - 18.30 Uhr</t>
  </si>
  <si>
    <t>25/33-203</t>
  </si>
  <si>
    <t>La musique en classe, c'est cool!  J'apprends à entendre et à comprendre</t>
  </si>
  <si>
    <t>Do, 18.9., 22.1.26, 17.30 - 20.30 Uhr</t>
  </si>
  <si>
    <t>25/33-207</t>
  </si>
  <si>
    <t>Weitere Informationen siehe Kursausschreibung</t>
  </si>
  <si>
    <t>25/34-101</t>
  </si>
  <si>
    <t>Umgang mit Rechenschwierigkeiten: Wie werden Schülerinnen und Schüler zu flexiblen Rechnern?</t>
  </si>
  <si>
    <t>Mo, 1.9.25, 17.30 - 20.30 Uhr</t>
  </si>
  <si>
    <t>25/34-102</t>
  </si>
  <si>
    <t>MatheMAGIE</t>
  </si>
  <si>
    <t>Mi, 4.3.26, 13.30 - 17.15 Uhr</t>
  </si>
  <si>
    <t>25/34-201</t>
  </si>
  <si>
    <t>Ab nach draussen: Mathematischer Dorfrundgang</t>
  </si>
  <si>
    <t>Mi, 11.3.26, 13.30 - 17.00 Uhr</t>
  </si>
  <si>
    <t>25/34-202</t>
  </si>
  <si>
    <t>Minus mal Minus gleich Plus?! Negative Zahlen und Bruchrechnen auf der Oberstufe</t>
  </si>
  <si>
    <t>25/34-203</t>
  </si>
  <si>
    <t>Mi, 3.9.25, 13.30 - 17.00 Uhr</t>
  </si>
  <si>
    <t>25/34-204</t>
  </si>
  <si>
    <t>Spielen und Handeln im Mathematikunterricht</t>
  </si>
  <si>
    <t>Sa, 6.9.25, 09.00 - 16.00 Uhr</t>
  </si>
  <si>
    <t>25/34-301</t>
  </si>
  <si>
    <t>Mit reichhaltigen Aufgaben unterrichten und die Leistungsbewertung überdenken</t>
  </si>
  <si>
    <t>25/34-302</t>
  </si>
  <si>
    <t>Mit Plan durch den Beurteilungsdschungel</t>
  </si>
  <si>
    <t>Sa, 13.6.26, 08.30 - 12.00 Uhr</t>
  </si>
  <si>
    <t>25/34-303</t>
  </si>
  <si>
    <t>Do, 26.3.26, 18.00 - 21.00 Uhr</t>
  </si>
  <si>
    <t>25/35-101</t>
  </si>
  <si>
    <t>Steine schleifen – was Steine erzählen</t>
  </si>
  <si>
    <t>Mi, 20.8.25, 13.30 - 17.00 Uhr</t>
  </si>
  <si>
    <t>25/35-102</t>
  </si>
  <si>
    <t>Schnitzen mit Kindern im Wald – Erweiterungskurs</t>
  </si>
  <si>
    <t>Sa, 6.9.25, 08.30 - 16.30 Uhr</t>
  </si>
  <si>
    <t>25/35-103</t>
  </si>
  <si>
    <t>Einführung Waldmobil</t>
  </si>
  <si>
    <t>Mi, 24.9.25, 13.30 - 17.30 Uhr</t>
  </si>
  <si>
    <t>25/35-104</t>
  </si>
  <si>
    <t>Wildtieren auf der Spur – mit dem Wildhüter unterwegs</t>
  </si>
  <si>
    <t>Sa, 24.1.26, 08.00 - 12.00 Uhr</t>
  </si>
  <si>
    <t>25/35-105</t>
  </si>
  <si>
    <t>Photosynthese und Pflanzenwachstum spielerisch erfahren und umsetzen</t>
  </si>
  <si>
    <t>Mi, 1.4.26, 13.30 - 16.30 Uhr</t>
  </si>
  <si>
    <t>25/35-106</t>
  </si>
  <si>
    <t>Kräuter mit allen Sinnen erleben</t>
  </si>
  <si>
    <t>Sa, 25.4.26, 09.00 - 16.00 Uhr</t>
  </si>
  <si>
    <t>25/35-107</t>
  </si>
  <si>
    <t>Crashkurs Botanik</t>
  </si>
  <si>
    <t>Sa, 30.5.26, 09.00 - 17.00 Uhr</t>
  </si>
  <si>
    <t>25/35-108</t>
  </si>
  <si>
    <t>Einheimische Insekten kennenlernen</t>
  </si>
  <si>
    <t>Mi, 10.6.26, 13.30 - 17.00 Uhr (Verschiebedatum: 17.6.26)</t>
  </si>
  <si>
    <t>25/35-201</t>
  </si>
  <si>
    <t>Geschenke aus der Natur</t>
  </si>
  <si>
    <t>Sa, 9.5.26, 09.00 - 16.00 Uhr</t>
  </si>
  <si>
    <t>25/35-202</t>
  </si>
  <si>
    <t>Oh Schreck, ein Zeck!</t>
  </si>
  <si>
    <t>Mi, 22.4.26, 13.30 - 17.30 Uhr</t>
  </si>
  <si>
    <t>25/35-207</t>
  </si>
  <si>
    <t>Faszination Grossraubtiere: Vom Umgang und der Akzeptanz in unserer Kulturlandschaft</t>
  </si>
  <si>
    <t>Mi, 20.5., 27.5.26, 13.30 - 17.30 Uhr</t>
  </si>
  <si>
    <t>25/35-301</t>
  </si>
  <si>
    <t xml:space="preserve">Von Funken und Flammen – Feuertechniken </t>
  </si>
  <si>
    <t>Mi. 29.4.26, 13.30 - 17.00 Uhr</t>
  </si>
  <si>
    <t>25/35-302</t>
  </si>
  <si>
    <t>Politische Bildung auf der Primarstufe</t>
  </si>
  <si>
    <t>Mo. 25.8.25, 17.30 - 20.30 Uhr</t>
  </si>
  <si>
    <t>25/36.01.01LU</t>
  </si>
  <si>
    <t>Neue Methoden für Selbst- und Teamorganisation in Lehrberufen</t>
  </si>
  <si>
    <t>Sa, 14.3.26, 08.30 - 16.30 Uhr</t>
  </si>
  <si>
    <t>25/36.02.01SZ</t>
  </si>
  <si>
    <t>Reismühle Nutrex: Einblicke in die Produktions- und Wertschöpfungskette Reis</t>
  </si>
  <si>
    <t>Mi, 19.11.25, 13.30 - 17.00 Uhr</t>
  </si>
  <si>
    <t>25/36-201</t>
  </si>
  <si>
    <t>Mit Arduino in die Elektronik eintauchen</t>
  </si>
  <si>
    <t>Mi, 4.2.26, 13.30 - 17.00 Uhr</t>
  </si>
  <si>
    <t>25/36-301</t>
  </si>
  <si>
    <t>Mi, 29.10.25, 13.00 - 17.00 Uhr</t>
  </si>
  <si>
    <t>25/37-101</t>
  </si>
  <si>
    <t>Essbare Landschaft</t>
  </si>
  <si>
    <t>Sa, 30.8.25, 10.00 - 16.00 Uhr</t>
  </si>
  <si>
    <t>25/37-102</t>
  </si>
  <si>
    <t xml:space="preserve">FEUERkochen – mit den coolsten Feuergerichten aus dem neuen Kochbuch «feuerduft» von Monka di Muro und Chris Bay in chillfood's füüri </t>
  </si>
  <si>
    <t>Sa, 18.10.25, 09.30 - 15.00 Uhr (Kursort: Bern)</t>
  </si>
  <si>
    <t>25/37-103</t>
  </si>
  <si>
    <t>Leaf to Root 2 – Neue Wege der Gemüseverwertung mit Gemüse-Scout und Autorin Esther Kern</t>
  </si>
  <si>
    <t>Sa, 22.11.25, 09.30 - 17.00 Uhr</t>
  </si>
  <si>
    <t>25/37-104</t>
  </si>
  <si>
    <t>KLIMATOPF – Plantbased Streetfood «Falafel, Samosas, Wraps, Momos, Burger…»</t>
  </si>
  <si>
    <t>Sa, 9.5.26, 09.30 - 15.30 Uhr</t>
  </si>
  <si>
    <t>25/37-201</t>
  </si>
  <si>
    <t>Schnippeln, Einkochen, Fermentieren –  Praktische Strategien gegen Food Waste für Alltag und Unterricht</t>
  </si>
  <si>
    <t>Sa, 13.9.25, 08.30 - 16.00 Uhr</t>
  </si>
  <si>
    <t>25/38-101</t>
  </si>
  <si>
    <t>25/38-102</t>
  </si>
  <si>
    <t>Arvigrat – auf der Kantonsgrenze zwischen Obwalden und Nidwalden</t>
  </si>
  <si>
    <t>25/38-103</t>
  </si>
  <si>
    <t>Das Engelberger Tal – ein idealer ausserschulischer Lernort</t>
  </si>
  <si>
    <t>Sa, 13.9.25, 08.30 - 17.00 Uhr</t>
  </si>
  <si>
    <t>25/38-104</t>
  </si>
  <si>
    <t>Der Walenpfad – ein Juwel oberhalb des Bannalpsees</t>
  </si>
  <si>
    <t>Sa, 27.9.25, 08.30 - 17.00 Uhr</t>
  </si>
  <si>
    <t>25/38-105</t>
  </si>
  <si>
    <t>KI sinnvoll und gewinnbringend im Geschichtsunterricht nutzen</t>
  </si>
  <si>
    <t>Mi, 14.1., 4.2., 18.3.26, 13.30 - 17.00 Zgr</t>
  </si>
  <si>
    <t>25/38-106</t>
  </si>
  <si>
    <t>Ein grausamer Doppelmord in der Gruobialp – und was hat dies mit Geographie zu tun?</t>
  </si>
  <si>
    <t>Sa, 20.6.26, 08.30 - 17.00 Uhr</t>
  </si>
  <si>
    <t>25/39-201</t>
  </si>
  <si>
    <t>Wie können wir Jugendliche mit besonderen Bedürfnissen in der Berufswahl optimal begleiten?</t>
  </si>
  <si>
    <t>Mi, 29.10.25, 13.30 - 16.30 Uhr</t>
  </si>
  <si>
    <t>25/41.21.01LU</t>
  </si>
  <si>
    <t>Do, 8.1., 15.1., 22.1.26, 17.30 - 20.30 Uhr</t>
  </si>
  <si>
    <t>25/41-101</t>
  </si>
  <si>
    <t>Keine Angst vor Rot, Gelb, Blau.</t>
  </si>
  <si>
    <t>Mi, 19.11., 26.11.25, 13.30 - 17.00 Uhr</t>
  </si>
  <si>
    <t>25/41-102</t>
  </si>
  <si>
    <t>Mi, 3.12., 10.12.25, 13.30 - 17.00 Uhr</t>
  </si>
  <si>
    <t>25/41-103</t>
  </si>
  <si>
    <t>Mit Mut zum Druck</t>
  </si>
  <si>
    <t>Mi, 21.1., 28.1.26, 13.30 - 17.00 Uhr</t>
  </si>
  <si>
    <t>25/41-104</t>
  </si>
  <si>
    <t>Mi, 22.4., 29.4.26, 13.30 - 17.00 Uhr</t>
  </si>
  <si>
    <t>25/41-201</t>
  </si>
  <si>
    <t>Memes im BG Unterricht – mit digitalen, visuellen Phänomenen lustvolle Möglichkeiten schaffen</t>
  </si>
  <si>
    <t>25/41-202</t>
  </si>
  <si>
    <t>Spontanes Zeichnen – der eigenen Linie auf der Spur</t>
  </si>
  <si>
    <t>Mi, 12.11., 3.12.25, 13.30 - 17.00 Uhr</t>
  </si>
  <si>
    <t>25/41-206</t>
  </si>
  <si>
    <t>Einfach drucken und färben mit Naturfarben</t>
  </si>
  <si>
    <t>25/41-207</t>
  </si>
  <si>
    <t>Schmuckbuchstaben (Initialen) + Schriftarten</t>
  </si>
  <si>
    <t>Sa, 8.11.25, 09.00 - 16.00 Uhr; Sa, 22.11.25, 09.00 - 12.00 Uhr</t>
  </si>
  <si>
    <t>25/41-301</t>
  </si>
  <si>
    <t>Zufallsmuster – Mit dem Zufall spielen</t>
  </si>
  <si>
    <t>Di, 4.11.25, 19.00 - 21.00 Uhr</t>
  </si>
  <si>
    <t>25/41-302</t>
  </si>
  <si>
    <t>Plotten im Unterricht</t>
  </si>
  <si>
    <t>Fr, 12.9.25, 17.30 - 21.00 Uhr; Sa, 13.9.25, 08.30 - 17.00 Uhr</t>
  </si>
  <si>
    <t>25/41-303</t>
  </si>
  <si>
    <t>Gelliprint – Kreatives Drucken mit der Gelplatte</t>
  </si>
  <si>
    <t>Sa, 13.9.25, 09.30 - 17.30 Uhr</t>
  </si>
  <si>
    <t>25/41-304</t>
  </si>
  <si>
    <t xml:space="preserve">Cyanotypie – Fotografie mit der Sonne </t>
  </si>
  <si>
    <t>25/42-101</t>
  </si>
  <si>
    <t>Stitch – ein neues digitales Lernmedium für die Fächer Textiles Gestalten und Technisches Gestalten</t>
  </si>
  <si>
    <t>Mi, 3.9.25, 14.00 - 17.15 Uhr</t>
  </si>
  <si>
    <t>25/42-103</t>
  </si>
  <si>
    <t>Weihnachtszauber</t>
  </si>
  <si>
    <t>Sa, 8.11.25, 10.00 - 15.30 Uhr (Kursort: Bern)</t>
  </si>
  <si>
    <t>25/42-104</t>
  </si>
  <si>
    <t>Drahtgeschichten</t>
  </si>
  <si>
    <t>Sa, 17.1.26, 09.00 - 17.00 Uhr</t>
  </si>
  <si>
    <t>25/42-105</t>
  </si>
  <si>
    <t>Portable Bluetooth-Lautsprecher selber bauen</t>
  </si>
  <si>
    <t>Fr, 23.1.26, 17.30 - 20.30 Uhr; Sa, 24.1., 31.1.26, 08.30 - 17.00 Uhr</t>
  </si>
  <si>
    <t>25/42-106</t>
  </si>
  <si>
    <t>Sashiko – Japanische Stickerei</t>
  </si>
  <si>
    <t>Sa, 14.3.26, 09.00 - 17.00 Uhr</t>
  </si>
  <si>
    <t>25/42-201</t>
  </si>
  <si>
    <t>Kreatives (er)schaffen: Holzbildhauen</t>
  </si>
  <si>
    <t>Fr, 6.3.26, 18.00 - 21.00 Uhr;  Sa, 7.3.26, 09.00 - 16.30 Uhr</t>
  </si>
  <si>
    <t>25/42-203</t>
  </si>
  <si>
    <t>Plexiglas – cooles Material, einfach bearbeitet</t>
  </si>
  <si>
    <t>Fr, 16.1.26, 17.00 - 20.00 Uhr; Sa, 17.1.26, 09.00 - 17.00 Uhr</t>
  </si>
  <si>
    <t>25/42-205</t>
  </si>
  <si>
    <t>Sa, 21.3.26, 08.30 - 17.00 Uhr</t>
  </si>
  <si>
    <t>25/42-206</t>
  </si>
  <si>
    <t>Pfeffermühle drechseln</t>
  </si>
  <si>
    <t>25/42-207</t>
  </si>
  <si>
    <t xml:space="preserve">Industriefilz ein moderner farbiger Werkstoff Zyklus 1 </t>
  </si>
  <si>
    <t>Fr, 29.8.25, 17.00 - 20.00 Uhr; Sa, 30.8.25, 08.00 - 16.00 Uhr</t>
  </si>
  <si>
    <t>25/42-208</t>
  </si>
  <si>
    <t>Sa, 13.12.25, 08.30 - 17.00 Uhr</t>
  </si>
  <si>
    <t>25/42-209</t>
  </si>
  <si>
    <t>Sa, 28.2.26, 09.00 - 16.00 Uhr</t>
  </si>
  <si>
    <t>25/42-301</t>
  </si>
  <si>
    <t>Textile Transportmöglichkeiten</t>
  </si>
  <si>
    <t>Sa, 22.11., 29.11.25, 08.30 - 16.30 Uhr</t>
  </si>
  <si>
    <t>25/42-302</t>
  </si>
  <si>
    <t>LEDs im Textilen Gestalten</t>
  </si>
  <si>
    <t>25/42-303</t>
  </si>
  <si>
    <t>Sa, 25.10., 15.11.25, 08.30 - 17.00 Uhr</t>
  </si>
  <si>
    <t>25/42-304</t>
  </si>
  <si>
    <t>Mi, 27.8.25, 13.00 - 17.00 Uhr</t>
  </si>
  <si>
    <t>25/42-305</t>
  </si>
  <si>
    <t>Kreative Ideen umgesetzt mit Werkmaschinen</t>
  </si>
  <si>
    <t>Fr, 28.11.25, 17.30 - 21.00 Uhr; Sa, 29.11.25, 08.30 - 17.00 Uhr</t>
  </si>
  <si>
    <t>25/42-306</t>
  </si>
  <si>
    <t>Töpfern – Ton erfahren, gestalten, vermitteln</t>
  </si>
  <si>
    <t>Mo, 27.10., 3.11., 17.11.25, 17.30 - 21.00 Uhr</t>
  </si>
  <si>
    <t>25/42-307</t>
  </si>
  <si>
    <t>Armschmuck und Ohrschmuck in Silber</t>
  </si>
  <si>
    <t>Sa, 14.3.26, 09.30 - 17.30 Uhr</t>
  </si>
  <si>
    <t>25/43-101</t>
  </si>
  <si>
    <t>Wer hat die Haselnuss geklaut?! Kreative Umsetzungsideen für den Musikunterricht nach Lehrplan 21.</t>
  </si>
  <si>
    <t>25/43-102</t>
  </si>
  <si>
    <t>Fr, 6.3.26, 18.00 - 21.30 Uhr; Sa, 7.3.26, 08.30 - 17.00 Uhr</t>
  </si>
  <si>
    <t>25/43-103</t>
  </si>
  <si>
    <t>Mi, 11.3.26, 14.00 - 17.00 Uhr</t>
  </si>
  <si>
    <t>25/43-104</t>
  </si>
  <si>
    <t>Trommel-Power im Klassenmusizieren</t>
  </si>
  <si>
    <t>Fr, 24.4.26, 18.00 - 21.30 Uhr; Sa, 25.4.26, 08.30 - 17.00 Uhr</t>
  </si>
  <si>
    <t>25/43-201</t>
  </si>
  <si>
    <t>Spuk auf Schloss Bellerive</t>
  </si>
  <si>
    <t>25/43-202</t>
  </si>
  <si>
    <t>Sa, 10.1.26, 09.00 - 12.00 Uhr</t>
  </si>
  <si>
    <t>25/43-203</t>
  </si>
  <si>
    <t>Instrumentale Liedbegleitung auf der Gitarre, Klavier, Akkordeon, Percussion, Stimmbildung u.w., (Einzelunterricht)</t>
  </si>
  <si>
    <t>25/43-303</t>
  </si>
  <si>
    <t>Lieder- und Ideenaustausch für die Gitarren-Liedbegleitung im Unterricht</t>
  </si>
  <si>
    <t>Sa, 7.2.26, 08.30 - 12.00 Uhr</t>
  </si>
  <si>
    <t>25/43-304</t>
  </si>
  <si>
    <t>Musikalische Waldinspirationen</t>
  </si>
  <si>
    <t>25/43-305</t>
  </si>
  <si>
    <t>Wenn Rapunzel tanzt statt spinnt...</t>
  </si>
  <si>
    <t>25/44-101</t>
  </si>
  <si>
    <t>Schwimmen: SLRG Grundausbildung See</t>
  </si>
  <si>
    <t>Sa, 23.8.25, 09.00 - 17.00 Uhr</t>
  </si>
  <si>
    <t>25/44-102</t>
  </si>
  <si>
    <t>Sportkompakt Herbstweiterbildungstag 2025</t>
  </si>
  <si>
    <t>Sa, 18.10.25, 07.45 - 15.45 Uhr</t>
  </si>
  <si>
    <t>25/44-103</t>
  </si>
  <si>
    <t>Schwimmen: SLRG WK Pool – für Brevet I, Basis Pool, Plus Pool (ohne CPR)</t>
  </si>
  <si>
    <t>Sa, 14.3.26, 08.30 - 12.00 Uhr</t>
  </si>
  <si>
    <t>25/44-104</t>
  </si>
  <si>
    <t>Schwimmen: SLRG Brevet Basis Pool</t>
  </si>
  <si>
    <t>Sa, 13.6.26, 08.30 - 16.30 Uhr</t>
  </si>
  <si>
    <t>25/44-201</t>
  </si>
  <si>
    <t>Mi, 27.8.25, 13.30 - 17.00 Uhr</t>
  </si>
  <si>
    <t>25/44-202</t>
  </si>
  <si>
    <t>25/44-203</t>
  </si>
  <si>
    <t>Mi, 3.9.25, 13.00 - 17.00 Uhr</t>
  </si>
  <si>
    <t>25/44-207</t>
  </si>
  <si>
    <t>Sportkompakt Frühlingsweiterbildung 2026</t>
  </si>
  <si>
    <t>Sa, 25.4.26, 08.00 - 16.00 Uhr</t>
  </si>
  <si>
    <t>25/44-208</t>
  </si>
  <si>
    <t>Update kantonaler Schulsporttag Obwalden</t>
  </si>
  <si>
    <t>Mi, 17.9.25, 13.30 - 17.00 Uhr</t>
  </si>
  <si>
    <t>25/44-301</t>
  </si>
  <si>
    <t xml:space="preserve">School goes vertical </t>
  </si>
  <si>
    <t>Do, 2.10.25, 18.00 - 21.30 Uhr</t>
  </si>
  <si>
    <t>25/44-302</t>
  </si>
  <si>
    <t>Sport Weiterbildungstag Uri Nr. 3</t>
  </si>
  <si>
    <t>Sa, 18.4.26, 08.00 - 17.00 Uhr</t>
  </si>
  <si>
    <t>25/44-303</t>
  </si>
  <si>
    <t>Sa, 13.12.25, 08.30 - 16.00 Uhr</t>
  </si>
  <si>
    <t>25/44-304</t>
  </si>
  <si>
    <t>Fr, 30.1.26 - So, 01.02.26, 08.00 - 16.00 Uhr (Achtung! Inkl. Übernachtungen)</t>
  </si>
  <si>
    <t>25/44-305</t>
  </si>
  <si>
    <t>Sa, 7.2.26, 09.00 - 16.00 Uhr</t>
  </si>
  <si>
    <t>25/44-306</t>
  </si>
  <si>
    <t>25/44-307</t>
  </si>
  <si>
    <t>Lebensrettung: Komplettkurs/Refresher</t>
  </si>
  <si>
    <t>Mi, 25.3.26, 14.00 - 18.00 Uhr</t>
  </si>
  <si>
    <t>25/44-308</t>
  </si>
  <si>
    <t>Lebensrettung: Grundkurs/Refresher</t>
  </si>
  <si>
    <t>25/45-101</t>
  </si>
  <si>
    <t xml:space="preserve">Kreative Dokumentbearbeitung mit Pages </t>
  </si>
  <si>
    <t>25/45-102</t>
  </si>
  <si>
    <t>PowerPoint – kompetent und clever präsentieren</t>
  </si>
  <si>
    <t>Mi, 1.4.26, 13.30 - 16.00 Uhr</t>
  </si>
  <si>
    <t>25/45-103</t>
  </si>
  <si>
    <t>Word – Tricks und Kniffs für den Alltag</t>
  </si>
  <si>
    <t>Mi, 3.12.25, 13.30 - 16.00 Uhr</t>
  </si>
  <si>
    <t>25/45-104</t>
  </si>
  <si>
    <t>Excel – Tricks und Kniffs für den Alltag</t>
  </si>
  <si>
    <t>Mi, 14.1.26, 13.30 - 16.00 Uhr</t>
  </si>
  <si>
    <t>25/45-105</t>
  </si>
  <si>
    <t>25/45-106</t>
  </si>
  <si>
    <t xml:space="preserve">Lego Spike Essential – Kreative Robotik für Zyklus 1 &amp; 2  </t>
  </si>
  <si>
    <t>25/45-107</t>
  </si>
  <si>
    <t>Lego Spike Prime – Kreative Robotik für Zyklus 2 &amp; 3</t>
  </si>
  <si>
    <t>25/45-201</t>
  </si>
  <si>
    <t>Erklärvideos im Unterricht</t>
  </si>
  <si>
    <t>Mi, 19.11.25, 13.30 - 16.30 Uhr</t>
  </si>
  <si>
    <t>25/45-202</t>
  </si>
  <si>
    <t>25/45-204</t>
  </si>
  <si>
    <t>Mi, 3.9.25, 13.30 - 16.30 Uhr</t>
  </si>
  <si>
    <t>25/45-205</t>
  </si>
  <si>
    <t xml:space="preserve">Gamification im Unterricht – so geht's! </t>
  </si>
  <si>
    <t>Do, 4.9.25, 17.30 - 19.30 Uhr</t>
  </si>
  <si>
    <t>25/45-206</t>
  </si>
  <si>
    <t xml:space="preserve">Gamification im Unterricht – so geht's! (Zoom) </t>
  </si>
  <si>
    <t>Mo, 17.11.25, 1700 - 18.00 Uhr</t>
  </si>
  <si>
    <t>25/45-207</t>
  </si>
  <si>
    <t>Making im tüftelPark</t>
  </si>
  <si>
    <t>Sa, 30.8., 20.9.25, 08.30 - 16.30 Uhr</t>
  </si>
  <si>
    <t>25/45-208</t>
  </si>
  <si>
    <t>KI im Klassenzimmer: Grundlagen</t>
  </si>
  <si>
    <t>25/45-209</t>
  </si>
  <si>
    <t>KI im Klassenzimmer: Individuelle Lernassistenten entwickeln</t>
  </si>
  <si>
    <t>25/45-210</t>
  </si>
  <si>
    <t>KI im Klassenzimmer: Deep Dive</t>
  </si>
  <si>
    <t>Mi, 25.3.26, 13.30 - 17.00 Uhr</t>
  </si>
  <si>
    <t>25/45-211</t>
  </si>
  <si>
    <t>Kreative Umsetzung mit Wimmelbildern und Comics</t>
  </si>
  <si>
    <t>Fr, 14.11.25, 16.30 - 19.30 Uhr</t>
  </si>
  <si>
    <t>25/45-212</t>
  </si>
  <si>
    <t>Kreative und spielerische Umsetzungsideen entwickeln – fast ohne digitale Geräte</t>
  </si>
  <si>
    <t>25/45-301</t>
  </si>
  <si>
    <t>Frühe Mediennutzung und Folgen für Schule und Elternarbeit</t>
  </si>
  <si>
    <t>25/45-302</t>
  </si>
  <si>
    <t>Medienbezogene Selbst- und Sozialkompetenz</t>
  </si>
  <si>
    <t>Mi, 18.3.26, 13.30 - 17.00 Uhr</t>
  </si>
  <si>
    <t>25/45-303</t>
  </si>
  <si>
    <t>Künstliche Intelligenz – (k)ein Thema für meine Klasse?</t>
  </si>
  <si>
    <t>Mi, 27.8., 3.9.25, 13.30 - 17.00 Uhr</t>
  </si>
  <si>
    <t>25/46-201</t>
  </si>
  <si>
    <t>Design Thinking für den projektbasierten Unterricht</t>
  </si>
  <si>
    <t>Sa, 15.11.25, 08.30 - 16.00 Uhr</t>
  </si>
  <si>
    <t>25/46-202</t>
  </si>
  <si>
    <t>Update Projektunterricht</t>
  </si>
  <si>
    <t>25/51.03.01SZ</t>
  </si>
  <si>
    <t>Inklusion in der Praxis – Best Practice für den (Regel) Schulalltag</t>
  </si>
  <si>
    <t>Mi, 27.8., 17.9.25, 14.00 - 17.00 Uhr</t>
  </si>
  <si>
    <t>25/51.10.01LU</t>
  </si>
  <si>
    <t>Mut zu vielfältigeren Beurteilungsanlässen</t>
  </si>
  <si>
    <t>Mi, 15.10., 29.4.26, 14.30 - 17.30 Uhr</t>
  </si>
  <si>
    <t>25/51-101</t>
  </si>
  <si>
    <t xml:space="preserve">Mi, 25.6., 3.9., 22.10.25, 4.2.26, 14.00 - 17.00 Uhr (Anmeldeschluss: 15.5.25) </t>
  </si>
  <si>
    <t>25/51-103</t>
  </si>
  <si>
    <t>Ideenpool und Hintergründe zur Grafomotorik auf der Kindergartenstufe</t>
  </si>
  <si>
    <t>Mi, 25.2., 18.3.26, 17.00 - 18.30 Uhr</t>
  </si>
  <si>
    <t>25/51-104</t>
  </si>
  <si>
    <t>Psychomotorik – aso was isch das gnai?</t>
  </si>
  <si>
    <t>Mi, 11.3.26, 16.30 - 18.30 Uhr</t>
  </si>
  <si>
    <t>25/51-201</t>
  </si>
  <si>
    <t>Exekutive Funktionen: Bedeutung fürs</t>
  </si>
  <si>
    <t>Fr, 29.5.26, 18.00 - 21.00 Uhr; Sa, 30.5.26, 08.30 - 16.30 Uhr</t>
  </si>
  <si>
    <t>25/51-202</t>
  </si>
  <si>
    <t>Emotionaler Entwicklungsstand – Schlüssel bei Verhaltensauffälligkeiten?</t>
  </si>
  <si>
    <t>Sa, 24.1.26, 08.30 - 16.00 Uhr</t>
  </si>
  <si>
    <t>25/51-203</t>
  </si>
  <si>
    <t>Die "Skala der Emotionalen Entwicklung – Diagnostik (SEED)" als Hilfsmittel im Umgang mit Verhaltensauffälligkeiten (Aufbaukurs)</t>
  </si>
  <si>
    <t>Sa, 20.9.25, 08.30 - 16.00 Uhr</t>
  </si>
  <si>
    <t>25/51-206</t>
  </si>
  <si>
    <t>Angst – Umgang mit einem starken Gefühl</t>
  </si>
  <si>
    <t>25/51-302</t>
  </si>
  <si>
    <t>Was ist AD(H)S – Was hilft betroffenen Schülerinnen und Schülern im Unterricht</t>
  </si>
  <si>
    <t>Di, 28.10.25, 17.30 - 21.00 Uhr</t>
  </si>
  <si>
    <t>25/52.13.01LU</t>
  </si>
  <si>
    <t>«TEACCH» für alle – ein Lösungsansatz für den Schulalltag im Individualisierungsdschungel?</t>
  </si>
  <si>
    <t>Mi, 11.3.26, 13.30 - 16.30 Uhr; Sa, 21.3.26, 09.00 - 16.00 Uhr</t>
  </si>
  <si>
    <t>25/52.25.01LU</t>
  </si>
  <si>
    <t>Mathematische Sprachentwicklung im Unterricht fördern (Zyklus 1)</t>
  </si>
  <si>
    <t>Di, 24.3., 26.5.26, 17.30 - 20.30 Uhr</t>
  </si>
  <si>
    <t>25/52.27.01LU</t>
  </si>
  <si>
    <t>Sprache lernen ein Kinderspiel? Alltagsintegrierte Sprachförderung im Kindergarten (EAIF)</t>
  </si>
  <si>
    <t>Sa, 22.11.25, 24.1.26, 08.45 - 12.15 Uhr</t>
  </si>
  <si>
    <t>25/61.08.01LU</t>
  </si>
  <si>
    <t>Zusammenarbeit gestalten – Klassenlehrperson, SHP und Klassenassistenz in der Regelschule</t>
  </si>
  <si>
    <t>Mi, 29.10.25, 11.3.26, 14.00 - 17.00 Uhr</t>
  </si>
  <si>
    <t>25/61-201</t>
  </si>
  <si>
    <t>Joyful Workplace. Schlüsselfaktoren für sichtbare Arbeitsplatz-Attraktivität</t>
  </si>
  <si>
    <t>Mi, 10.9.25, 13.00 - 17.00 Uhr</t>
  </si>
  <si>
    <t>25/74.01.01LU</t>
  </si>
  <si>
    <t>Zählendes Rechnen – auch über die 1. Klasse hinaus – Was tun?</t>
  </si>
  <si>
    <t>Mi, 22.10, 5.11.25, 17.00 - 20.00 Uhr</t>
  </si>
  <si>
    <t>25/75.05.01LU</t>
  </si>
  <si>
    <t>Sexualkunde Zyklus 2: Methodisch-didaktische Umsetzungsmöglichkeiten</t>
  </si>
  <si>
    <t>Mi. 22.10.25, 14.00 - 18.00 Uhr</t>
  </si>
  <si>
    <t>25/76.01.01LU</t>
  </si>
  <si>
    <t>Wetter, Klima und Energie erleben: Das Verkehrshaus der Schweiz als interaktiven Lernort nutzen</t>
  </si>
  <si>
    <t>Sa, 13.9.25, 09.30 - 13.15 Uhr</t>
  </si>
  <si>
    <t>25/76.01.02LU</t>
  </si>
  <si>
    <t>Sa, 15.11.25, 09.30 - 13.15 Uhr</t>
  </si>
  <si>
    <t>25/76.01.03LU</t>
  </si>
  <si>
    <t>Sa, 14.3.26, 09.30 - 13.15 Uhr</t>
  </si>
  <si>
    <t>25/76.01.04LU</t>
  </si>
  <si>
    <t>Sa, 16.5.26, 09.30 - 13.15 Uhr</t>
  </si>
  <si>
    <t>25/76.02.01LU</t>
  </si>
  <si>
    <t>Kompetenzorientiertes praktisches Handeln im NT Unterricht – den Experimentierzyklus neu denken</t>
  </si>
  <si>
    <t>Mi, 17.9., 5.11.25, 29.4.26, 14.00 - 17.00 Uhr</t>
  </si>
  <si>
    <t>25/77.03.01LU</t>
  </si>
  <si>
    <t xml:space="preserve">Gedenkstätte Natzweiler-Struthof:  </t>
  </si>
  <si>
    <t>Sa, 7.3.26, 07.15 - 19.30 Uhr; Sa, 14.3.26, 09.00 - 12.00 Uhr</t>
  </si>
  <si>
    <t>25/79.01.01LU</t>
  </si>
  <si>
    <t xml:space="preserve">Gehören Affen noch in den Zoo? Von den Schlieremer Chind zur modernen Tierethikdebatte </t>
  </si>
  <si>
    <t>25/79.04.01LU</t>
  </si>
  <si>
    <t>Sexualkunde Zyklus 3: Methodisch didaktische Umsetzungsmöglichkeiten</t>
  </si>
  <si>
    <t>25/79.05.01LU</t>
  </si>
  <si>
    <t>Berufswahlcoaching leicht gemacht</t>
  </si>
  <si>
    <t>Sa, 29.11.25, 31.1.26,  08.30 - 16.30 Uhr</t>
  </si>
  <si>
    <t>25/84.06.01LU</t>
  </si>
  <si>
    <t>Astro Pi Challenge: Mit der Klasse ein selbst programmiertes Experiment für die Raumstation ISS entwerfen</t>
  </si>
  <si>
    <t>Mi, 21.5.25, 14.00 - 18.00 Uhr (Anmeldeschluss: 10.5.25)</t>
  </si>
  <si>
    <t>25/95.07.01LU</t>
  </si>
  <si>
    <t>Ready, steady, go! CLIL mit Englisch und Sport</t>
  </si>
  <si>
    <t>Mi, 25.2., 6.5.26, 14.00 - 18.00 Uhr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</si>
</sst>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/m/yy;@"/>
    <numFmt numFmtId="165" formatCode="[$-F800]dddd\,\ mmmm\ dd\,\ yyyy"/>
    <numFmt numFmtId="167" formatCode="0.0"/>
  </numFmts>
  <fonts count="3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36"/>
      <color theme="1"/>
      <name val="Wappen"/>
      <charset val="2"/>
    </font>
    <font>
      <sz val="10"/>
      <color theme="1"/>
      <name val="Arial"/>
      <family val="2"/>
    </font>
    <font>
      <b/>
      <sz val="9"/>
      <color theme="0"/>
      <name val="Arial Unicode MS"/>
      <family val="2"/>
    </font>
    <font>
      <sz val="9"/>
      <color theme="1"/>
      <name val="Arial Unicode MS"/>
      <family val="2"/>
    </font>
    <font>
      <b/>
      <sz val="9"/>
      <color indexed="81"/>
      <name val="Segoe UI"/>
      <family val="2"/>
    </font>
    <font>
      <sz val="10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1"/>
      <name val="Arial Nova Cond"/>
      <family val="2"/>
    </font>
    <font>
      <b/>
      <sz val="10"/>
      <color theme="1"/>
      <name val="Arial Nova Cond"/>
      <family val="2"/>
    </font>
    <font>
      <b/>
      <vertAlign val="superscript"/>
      <sz val="9"/>
      <color theme="1"/>
      <name val="Arial Nova Cond"/>
      <family val="2"/>
    </font>
    <font>
      <b/>
      <vertAlign val="superscript"/>
      <sz val="10"/>
      <color indexed="8"/>
      <name val="Arial Nova Cond"/>
      <family val="2"/>
    </font>
    <font>
      <sz val="8"/>
      <color theme="1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sz val="9"/>
      <color indexed="8"/>
      <name val="Arial Nova Cond"/>
      <family val="2"/>
    </font>
    <font>
      <vertAlign val="superscript"/>
      <sz val="9"/>
      <color indexed="8"/>
      <name val="Arial Nova Cond"/>
      <family val="2"/>
    </font>
    <font>
      <b/>
      <sz val="9"/>
      <color indexed="8"/>
      <name val="Arial Nova Cond"/>
      <family val="2"/>
    </font>
    <font>
      <sz val="9"/>
      <color indexed="81"/>
      <name val="Segoe UI"/>
      <family val="2"/>
    </font>
    <font>
      <b/>
      <i/>
      <sz val="11"/>
      <color theme="1"/>
      <name val="Arial Nova Cond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 Nova Cond"/>
      <family val="2"/>
    </font>
    <font>
      <b/>
      <sz val="10"/>
      <name val="Arial Nova Cond"/>
      <family val="2"/>
    </font>
    <font>
      <b/>
      <vertAlign val="superscript"/>
      <sz val="10"/>
      <name val="Arial Nova Cond"/>
      <family val="2"/>
    </font>
    <font>
      <b/>
      <sz val="14"/>
      <name val="Arial Nova Cond"/>
      <family val="2"/>
    </font>
    <font>
      <i/>
      <sz val="10"/>
      <color rgb="FFC00000"/>
      <name val="Arial Nova Cond"/>
      <family val="2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vertical="center"/>
    </xf>
    <xf numFmtId="165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/>
    <xf numFmtId="0" fontId="6" fillId="0" borderId="0" xfId="2" applyFont="1" applyAlignment="1">
      <alignment wrapText="1"/>
    </xf>
    <xf numFmtId="2" fontId="6" fillId="0" borderId="0" xfId="2" applyNumberFormat="1" applyFont="1"/>
    <xf numFmtId="0" fontId="5" fillId="4" borderId="0" xfId="2" applyFont="1" applyFill="1" applyAlignment="1" applyProtection="1">
      <alignment vertical="top"/>
      <protection locked="0"/>
    </xf>
    <xf numFmtId="0" fontId="5" fillId="4" borderId="0" xfId="2" applyFont="1" applyFill="1" applyAlignment="1" applyProtection="1">
      <alignment vertical="top" wrapText="1"/>
      <protection locked="0"/>
    </xf>
    <xf numFmtId="0" fontId="5" fillId="4" borderId="0" xfId="2" applyFont="1" applyFill="1" applyAlignment="1" applyProtection="1">
      <alignment horizontal="center" vertical="top"/>
      <protection locked="0"/>
    </xf>
    <xf numFmtId="0" fontId="5" fillId="5" borderId="0" xfId="2" applyFont="1" applyFill="1" applyAlignment="1" applyProtection="1">
      <alignment vertical="top"/>
      <protection locked="0"/>
    </xf>
    <xf numFmtId="0" fontId="9" fillId="0" borderId="0" xfId="0" applyFont="1" applyAlignment="1">
      <alignment horizontal="center"/>
    </xf>
    <xf numFmtId="0" fontId="8" fillId="0" borderId="0" xfId="0" applyFont="1"/>
    <xf numFmtId="0" fontId="11" fillId="0" borderId="4" xfId="0" applyFont="1" applyBorder="1"/>
    <xf numFmtId="0" fontId="11" fillId="0" borderId="15" xfId="0" applyFont="1" applyBorder="1"/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5" xfId="0" applyFont="1" applyBorder="1"/>
    <xf numFmtId="0" fontId="14" fillId="0" borderId="16" xfId="0" applyFont="1" applyBorder="1"/>
    <xf numFmtId="0" fontId="1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/>
    <xf numFmtId="0" fontId="11" fillId="0" borderId="7" xfId="0" applyFont="1" applyBorder="1" applyAlignment="1">
      <alignment horizontal="center"/>
    </xf>
    <xf numFmtId="164" fontId="15" fillId="0" borderId="10" xfId="0" applyNumberFormat="1" applyFont="1" applyBorder="1" applyAlignment="1" applyProtection="1">
      <alignment horizontal="left" wrapText="1"/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15" fillId="0" borderId="11" xfId="0" applyFont="1" applyBorder="1" applyAlignment="1" applyProtection="1">
      <alignment horizontal="left" wrapText="1"/>
      <protection locked="0"/>
    </xf>
    <xf numFmtId="2" fontId="15" fillId="0" borderId="11" xfId="0" applyNumberFormat="1" applyFont="1" applyBorder="1" applyAlignment="1" applyProtection="1">
      <alignment wrapText="1"/>
      <protection locked="0"/>
    </xf>
    <xf numFmtId="2" fontId="15" fillId="0" borderId="10" xfId="0" applyNumberFormat="1" applyFont="1" applyBorder="1"/>
    <xf numFmtId="2" fontId="15" fillId="0" borderId="13" xfId="1" applyNumberFormat="1" applyFont="1" applyBorder="1" applyAlignment="1" applyProtection="1">
      <alignment wrapText="1"/>
      <protection locked="0"/>
    </xf>
    <xf numFmtId="2" fontId="16" fillId="0" borderId="10" xfId="0" applyNumberFormat="1" applyFont="1" applyBorder="1"/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horizontal="left" wrapText="1"/>
      <protection locked="0"/>
    </xf>
    <xf numFmtId="2" fontId="15" fillId="0" borderId="4" xfId="0" applyNumberFormat="1" applyFont="1" applyBorder="1" applyAlignment="1" applyProtection="1">
      <alignment wrapText="1"/>
      <protection locked="0"/>
    </xf>
    <xf numFmtId="2" fontId="15" fillId="0" borderId="8" xfId="0" applyNumberFormat="1" applyFont="1" applyBorder="1"/>
    <xf numFmtId="2" fontId="15" fillId="0" borderId="6" xfId="1" applyNumberFormat="1" applyFont="1" applyBorder="1" applyAlignment="1" applyProtection="1">
      <alignment wrapText="1"/>
      <protection locked="0"/>
    </xf>
    <xf numFmtId="164" fontId="15" fillId="2" borderId="9" xfId="0" applyNumberFormat="1" applyFont="1" applyFill="1" applyBorder="1" applyAlignment="1" applyProtection="1">
      <alignment horizontal="left" wrapText="1"/>
      <protection locked="0"/>
    </xf>
    <xf numFmtId="0" fontId="15" fillId="2" borderId="5" xfId="0" applyFont="1" applyFill="1" applyBorder="1" applyAlignment="1" applyProtection="1">
      <alignment wrapText="1"/>
      <protection locked="0"/>
    </xf>
    <xf numFmtId="0" fontId="15" fillId="2" borderId="5" xfId="0" applyFont="1" applyFill="1" applyBorder="1" applyAlignment="1" applyProtection="1">
      <alignment horizontal="left" wrapText="1"/>
      <protection locked="0"/>
    </xf>
    <xf numFmtId="2" fontId="15" fillId="2" borderId="5" xfId="0" applyNumberFormat="1" applyFont="1" applyFill="1" applyBorder="1" applyAlignment="1" applyProtection="1">
      <alignment wrapText="1"/>
      <protection locked="0"/>
    </xf>
    <xf numFmtId="2" fontId="15" fillId="2" borderId="7" xfId="1" applyNumberFormat="1" applyFont="1" applyFill="1" applyBorder="1" applyAlignment="1" applyProtection="1">
      <alignment wrapText="1"/>
      <protection locked="0"/>
    </xf>
    <xf numFmtId="164" fontId="15" fillId="2" borderId="10" xfId="0" applyNumberFormat="1" applyFont="1" applyFill="1" applyBorder="1" applyAlignment="1" applyProtection="1">
      <alignment horizontal="left" wrapText="1"/>
      <protection locked="0"/>
    </xf>
    <xf numFmtId="0" fontId="15" fillId="2" borderId="11" xfId="0" applyFont="1" applyFill="1" applyBorder="1" applyAlignment="1" applyProtection="1">
      <alignment wrapText="1"/>
      <protection locked="0"/>
    </xf>
    <xf numFmtId="0" fontId="15" fillId="2" borderId="11" xfId="0" applyFont="1" applyFill="1" applyBorder="1" applyAlignment="1" applyProtection="1">
      <alignment horizontal="left" wrapText="1"/>
      <protection locked="0"/>
    </xf>
    <xf numFmtId="2" fontId="15" fillId="2" borderId="11" xfId="0" applyNumberFormat="1" applyFont="1" applyFill="1" applyBorder="1" applyAlignment="1" applyProtection="1">
      <alignment wrapText="1"/>
      <protection locked="0"/>
    </xf>
    <xf numFmtId="2" fontId="15" fillId="2" borderId="10" xfId="0" applyNumberFormat="1" applyFont="1" applyFill="1" applyBorder="1"/>
    <xf numFmtId="2" fontId="15" fillId="2" borderId="13" xfId="1" applyNumberFormat="1" applyFont="1" applyFill="1" applyBorder="1" applyAlignment="1" applyProtection="1">
      <alignment wrapText="1"/>
      <protection locked="0"/>
    </xf>
    <xf numFmtId="2" fontId="16" fillId="2" borderId="10" xfId="0" applyNumberFormat="1" applyFont="1" applyFill="1" applyBorder="1"/>
    <xf numFmtId="0" fontId="16" fillId="3" borderId="14" xfId="0" applyFont="1" applyFill="1" applyBorder="1"/>
    <xf numFmtId="0" fontId="11" fillId="3" borderId="12" xfId="0" applyFont="1" applyFill="1" applyBorder="1"/>
    <xf numFmtId="0" fontId="16" fillId="3" borderId="12" xfId="0" applyFont="1" applyFill="1" applyBorder="1"/>
    <xf numFmtId="2" fontId="16" fillId="3" borderId="12" xfId="0" applyNumberFormat="1" applyFont="1" applyFill="1" applyBorder="1"/>
    <xf numFmtId="1" fontId="16" fillId="3" borderId="12" xfId="0" applyNumberFormat="1" applyFont="1" applyFill="1" applyBorder="1"/>
    <xf numFmtId="2" fontId="16" fillId="3" borderId="10" xfId="0" applyNumberFormat="1" applyFont="1" applyFill="1" applyBorder="1"/>
    <xf numFmtId="2" fontId="8" fillId="0" borderId="0" xfId="0" applyNumberFormat="1" applyFont="1"/>
    <xf numFmtId="0" fontId="15" fillId="0" borderId="0" xfId="0" applyFont="1" applyAlignment="1">
      <alignment horizontal="right"/>
    </xf>
    <xf numFmtId="2" fontId="15" fillId="0" borderId="0" xfId="0" applyNumberFormat="1" applyFont="1"/>
    <xf numFmtId="0" fontId="8" fillId="0" borderId="2" xfId="0" applyFont="1" applyBorder="1"/>
    <xf numFmtId="0" fontId="17" fillId="0" borderId="0" xfId="0" applyFont="1"/>
    <xf numFmtId="0" fontId="15" fillId="0" borderId="0" xfId="0" applyFont="1"/>
    <xf numFmtId="14" fontId="8" fillId="0" borderId="0" xfId="0" applyNumberFormat="1" applyFont="1"/>
    <xf numFmtId="0" fontId="11" fillId="0" borderId="5" xfId="0" applyFont="1" applyBorder="1"/>
    <xf numFmtId="0" fontId="21" fillId="2" borderId="11" xfId="0" applyFont="1" applyFill="1" applyBorder="1"/>
    <xf numFmtId="0" fontId="21" fillId="2" borderId="12" xfId="0" applyFont="1" applyFill="1" applyBorder="1"/>
    <xf numFmtId="0" fontId="15" fillId="0" borderId="20" xfId="0" applyFont="1" applyBorder="1" applyAlignment="1" applyProtection="1">
      <alignment wrapText="1"/>
      <protection locked="0"/>
    </xf>
    <xf numFmtId="0" fontId="15" fillId="0" borderId="21" xfId="0" applyFont="1" applyBorder="1" applyAlignment="1" applyProtection="1">
      <alignment wrapText="1"/>
      <protection locked="0"/>
    </xf>
    <xf numFmtId="0" fontId="15" fillId="2" borderId="20" xfId="0" applyFont="1" applyFill="1" applyBorder="1" applyAlignment="1" applyProtection="1">
      <alignment wrapText="1"/>
      <protection locked="0"/>
    </xf>
    <xf numFmtId="2" fontId="6" fillId="0" borderId="0" xfId="2" applyNumberFormat="1" applyFont="1" applyAlignment="1">
      <alignment wrapText="1"/>
    </xf>
    <xf numFmtId="0" fontId="23" fillId="0" borderId="5" xfId="3" applyFont="1" applyBorder="1"/>
    <xf numFmtId="0" fontId="10" fillId="6" borderId="22" xfId="0" applyFont="1" applyFill="1" applyBorder="1" applyAlignment="1" applyProtection="1">
      <alignment horizontal="left"/>
      <protection locked="0"/>
    </xf>
    <xf numFmtId="0" fontId="5" fillId="5" borderId="0" xfId="2" applyFont="1" applyFill="1" applyAlignment="1" applyProtection="1">
      <alignment vertical="top" wrapText="1"/>
      <protection locked="0"/>
    </xf>
    <xf numFmtId="0" fontId="24" fillId="0" borderId="4" xfId="3" applyFont="1" applyBorder="1" applyAlignment="1">
      <alignment horizontal="center"/>
    </xf>
    <xf numFmtId="0" fontId="24" fillId="0" borderId="3" xfId="3" applyFont="1" applyBorder="1" applyAlignment="1">
      <alignment horizontal="center"/>
    </xf>
    <xf numFmtId="0" fontId="24" fillId="0" borderId="6" xfId="3" applyFont="1" applyBorder="1" applyAlignment="1">
      <alignment horizontal="center"/>
    </xf>
    <xf numFmtId="0" fontId="10" fillId="0" borderId="0" xfId="0" applyFont="1" applyAlignment="1">
      <alignment horizontal="left" wrapText="1"/>
    </xf>
    <xf numFmtId="2" fontId="10" fillId="7" borderId="17" xfId="0" applyNumberFormat="1" applyFont="1" applyFill="1" applyBorder="1" applyAlignment="1">
      <alignment horizontal="center"/>
    </xf>
    <xf numFmtId="2" fontId="10" fillId="7" borderId="19" xfId="0" applyNumberFormat="1" applyFont="1" applyFill="1" applyBorder="1" applyAlignment="1">
      <alignment horizontal="center"/>
    </xf>
    <xf numFmtId="2" fontId="10" fillId="7" borderId="18" xfId="0" applyNumberFormat="1" applyFont="1" applyFill="1" applyBorder="1" applyAlignment="1">
      <alignment horizontal="center"/>
    </xf>
    <xf numFmtId="0" fontId="10" fillId="6" borderId="23" xfId="0" applyFont="1" applyFill="1" applyBorder="1" applyAlignment="1" applyProtection="1">
      <alignment horizontal="left"/>
      <protection locked="0"/>
    </xf>
    <xf numFmtId="0" fontId="10" fillId="6" borderId="24" xfId="0" applyFont="1" applyFill="1" applyBorder="1" applyAlignment="1" applyProtection="1">
      <alignment horizontal="left"/>
      <protection locked="0"/>
    </xf>
    <xf numFmtId="0" fontId="10" fillId="6" borderId="25" xfId="0" applyFont="1" applyFill="1" applyBorder="1" applyAlignment="1" applyProtection="1">
      <alignment horizontal="left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0" fontId="28" fillId="0" borderId="0" xfId="0" applyFont="1"/>
    <xf numFmtId="0" fontId="29" fillId="0" borderId="0" xfId="0" applyFont="1" applyFill="1" applyAlignment="1">
      <alignment horizontal="left" vertical="center" wrapText="1"/>
    </xf>
    <xf numFmtId="167" fontId="6" fillId="0" borderId="0" xfId="2" applyNumberFormat="1" applyFont="1" applyAlignment="1">
      <alignment wrapText="1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left" indent="15"/>
    </xf>
    <xf numFmtId="0" fontId="27" fillId="8" borderId="0" xfId="0" applyFont="1" applyFill="1" applyBorder="1" applyAlignment="1">
      <alignment horizontal="center" vertical="center" wrapText="1"/>
    </xf>
  </cellXfs>
  <cellStyles count="4">
    <cellStyle name="Komma" xfId="1" builtinId="3"/>
    <cellStyle name="Link" xfId="3" builtinId="8"/>
    <cellStyle name="Standard" xfId="0" builtinId="0"/>
    <cellStyle name="Standard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983412</xdr:colOff>
      <xdr:row>0</xdr:row>
      <xdr:rowOff>542925</xdr:rowOff>
    </xdr:to>
    <xdr:pic>
      <xdr:nvPicPr>
        <xdr:cNvPr id="1159" name="Picture 1" descr="KAOW Logo_1C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794294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6</xdr:col>
      <xdr:colOff>390525</xdr:colOff>
      <xdr:row>0</xdr:row>
      <xdr:rowOff>609600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52875" y="0"/>
          <a:ext cx="206692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CH" sz="750">
              <a:latin typeface="Arial" pitchFamily="34" charset="0"/>
              <a:cs typeface="Arial" pitchFamily="34" charset="0"/>
            </a:rPr>
            <a:t>Bildungs- und Kulturdepartement BKD</a:t>
          </a:r>
        </a:p>
        <a:p>
          <a:pPr>
            <a:lnSpc>
              <a:spcPct val="200000"/>
            </a:lnSpc>
          </a:pPr>
          <a:r>
            <a:rPr lang="de-CH" sz="750" b="1">
              <a:latin typeface="Arial" pitchFamily="34" charset="0"/>
              <a:cs typeface="Arial" pitchFamily="34" charset="0"/>
            </a:rPr>
            <a:t>Amt für Volks- und Mittelschulen AVM</a:t>
          </a:r>
        </a:p>
        <a:p>
          <a:pPr>
            <a:lnSpc>
              <a:spcPct val="200000"/>
            </a:lnSpc>
          </a:pPr>
          <a:r>
            <a:rPr lang="de-CH" sz="750">
              <a:latin typeface="Arial" pitchFamily="34" charset="0"/>
              <a:cs typeface="Arial" pitchFamily="34" charset="0"/>
            </a:rPr>
            <a:t>Lehrerinnen- und Lehrerweiterbildung</a:t>
          </a:r>
        </a:p>
      </xdr:txBody>
    </xdr:sp>
    <xdr:clientData/>
  </xdr:twoCellAnchor>
  <xdr:twoCellAnchor>
    <xdr:from>
      <xdr:col>7</xdr:col>
      <xdr:colOff>704851</xdr:colOff>
      <xdr:row>0</xdr:row>
      <xdr:rowOff>0</xdr:rowOff>
    </xdr:from>
    <xdr:to>
      <xdr:col>11</xdr:col>
      <xdr:colOff>2</xdr:colOff>
      <xdr:row>0</xdr:row>
      <xdr:rowOff>714374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81876" y="0"/>
          <a:ext cx="2238376" cy="714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Brünigstrasse 178, 6060 Sarnen</a:t>
          </a:r>
          <a:b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de-DE" sz="9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Tel.041 666 64 08, lwb@ow.ch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h/map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Zeros="0" tabSelected="1" workbookViewId="0">
      <selection activeCell="I4" sqref="I4:K4"/>
    </sheetView>
  </sheetViews>
  <sheetFormatPr baseColWidth="10" defaultRowHeight="12.75"/>
  <cols>
    <col min="1" max="1" width="10.28515625" customWidth="1"/>
    <col min="2" max="2" width="26.42578125" customWidth="1"/>
    <col min="3" max="3" width="22.5703125" customWidth="1"/>
    <col min="4" max="4" width="9.7109375" customWidth="1"/>
    <col min="5" max="5" width="6.42578125" customWidth="1"/>
    <col min="6" max="6" width="9" customWidth="1"/>
    <col min="7" max="7" width="8.140625" customWidth="1"/>
    <col min="8" max="8" width="12.140625" customWidth="1"/>
    <col min="9" max="9" width="11.140625" customWidth="1"/>
    <col min="10" max="10" width="9.85546875" customWidth="1"/>
    <col min="11" max="11" width="8.85546875" customWidth="1"/>
  </cols>
  <sheetData>
    <row r="1" spans="1:11" ht="57.75" customHeight="1">
      <c r="A1" s="85"/>
      <c r="B1" s="86"/>
      <c r="C1" s="86"/>
      <c r="D1" s="86"/>
      <c r="E1" s="86"/>
      <c r="F1" s="87"/>
      <c r="G1" s="86"/>
      <c r="H1" s="86"/>
      <c r="I1" s="86"/>
      <c r="J1" s="86"/>
      <c r="K1" s="86"/>
    </row>
    <row r="2" spans="1:11" ht="29.25" customHeight="1">
      <c r="A2" s="88" t="s">
        <v>95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8.4499999999999993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s="1" customFormat="1" ht="20.45" customHeight="1">
      <c r="A4" s="62" t="s">
        <v>96</v>
      </c>
      <c r="B4" s="69" t="s">
        <v>91</v>
      </c>
      <c r="C4" s="63" t="s">
        <v>97</v>
      </c>
      <c r="D4" s="78" t="s">
        <v>91</v>
      </c>
      <c r="E4" s="79"/>
      <c r="F4" s="79"/>
      <c r="G4" s="80"/>
      <c r="H4" s="63" t="s">
        <v>98</v>
      </c>
      <c r="I4" s="78" t="s">
        <v>91</v>
      </c>
      <c r="J4" s="79"/>
      <c r="K4" s="80"/>
    </row>
    <row r="5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4.25">
      <c r="A6" s="13" t="s">
        <v>9</v>
      </c>
      <c r="B6" s="13" t="s">
        <v>10</v>
      </c>
      <c r="C6" s="14" t="s">
        <v>12</v>
      </c>
      <c r="D6" s="15" t="s">
        <v>0</v>
      </c>
      <c r="E6" s="71" t="s">
        <v>89</v>
      </c>
      <c r="F6" s="72"/>
      <c r="G6" s="73"/>
      <c r="H6" s="17" t="s">
        <v>38</v>
      </c>
      <c r="I6" s="17" t="s">
        <v>39</v>
      </c>
      <c r="J6" s="17" t="s">
        <v>40</v>
      </c>
      <c r="K6" s="16" t="s">
        <v>1</v>
      </c>
    </row>
    <row r="7" spans="1:11">
      <c r="A7" s="61" t="s">
        <v>44</v>
      </c>
      <c r="B7" s="18"/>
      <c r="C7" s="19"/>
      <c r="D7" s="68"/>
      <c r="E7" s="20" t="s">
        <v>5</v>
      </c>
      <c r="F7" s="20" t="s">
        <v>6</v>
      </c>
      <c r="G7" s="21" t="s">
        <v>2</v>
      </c>
      <c r="H7" s="20" t="s">
        <v>2</v>
      </c>
      <c r="I7" s="22" t="s">
        <v>59</v>
      </c>
      <c r="J7" s="22" t="s">
        <v>59</v>
      </c>
      <c r="K7" s="23" t="s">
        <v>7</v>
      </c>
    </row>
    <row r="8" spans="1:11" ht="23.25" customHeight="1">
      <c r="A8" s="24" t="s">
        <v>28</v>
      </c>
      <c r="B8" s="25">
        <f>VLOOKUP(A8,'Kursliste 25-26'!A:G,3,0)</f>
        <v>0</v>
      </c>
      <c r="C8" s="25">
        <f>VLOOKUP(A8,'Kursliste 25-26'!A:G,4,0)</f>
        <v>0</v>
      </c>
      <c r="D8" s="26"/>
      <c r="E8" s="27"/>
      <c r="F8" s="64"/>
      <c r="G8" s="28">
        <f t="shared" ref="G8:G17" si="0">+(F8*0.65)+E8</f>
        <v>0</v>
      </c>
      <c r="H8" s="29"/>
      <c r="I8" s="29"/>
      <c r="J8" s="29"/>
      <c r="K8" s="30">
        <f>SUM(G8:J8)</f>
        <v>0</v>
      </c>
    </row>
    <row r="9" spans="1:11" ht="23.25" customHeight="1">
      <c r="A9" s="24" t="s">
        <v>28</v>
      </c>
      <c r="B9" s="25">
        <f>VLOOKUP(A9,'Kursliste 25-26'!A:G,3,0)</f>
        <v>0</v>
      </c>
      <c r="C9" s="25">
        <f>VLOOKUP(A9,'Kursliste 25-26'!A:G,4,0)</f>
        <v>0</v>
      </c>
      <c r="D9" s="26"/>
      <c r="E9" s="27"/>
      <c r="F9" s="64"/>
      <c r="G9" s="28">
        <f t="shared" si="0"/>
        <v>0</v>
      </c>
      <c r="H9" s="29"/>
      <c r="I9" s="29"/>
      <c r="J9" s="29"/>
      <c r="K9" s="30">
        <f t="shared" ref="K9:K13" si="1">SUM(G9:J9)</f>
        <v>0</v>
      </c>
    </row>
    <row r="10" spans="1:11" ht="23.25" customHeight="1">
      <c r="A10" s="24" t="s">
        <v>28</v>
      </c>
      <c r="B10" s="25">
        <f>VLOOKUP(A10,'Kursliste 25-26'!A:G,3,0)</f>
        <v>0</v>
      </c>
      <c r="C10" s="25">
        <f>VLOOKUP(A10,'Kursliste 25-26'!A:G,4,0)</f>
        <v>0</v>
      </c>
      <c r="D10" s="26"/>
      <c r="E10" s="27"/>
      <c r="F10" s="64"/>
      <c r="G10" s="28">
        <f t="shared" si="0"/>
        <v>0</v>
      </c>
      <c r="H10" s="29"/>
      <c r="I10" s="29"/>
      <c r="J10" s="29"/>
      <c r="K10" s="30">
        <f t="shared" si="1"/>
        <v>0</v>
      </c>
    </row>
    <row r="11" spans="1:11" ht="23.25" customHeight="1">
      <c r="A11" s="24" t="s">
        <v>28</v>
      </c>
      <c r="B11" s="25">
        <f>VLOOKUP(A11,'Kursliste 25-26'!A:G,3,0)</f>
        <v>0</v>
      </c>
      <c r="C11" s="25">
        <f>VLOOKUP(A11,'Kursliste 25-26'!A:G,4,0)</f>
        <v>0</v>
      </c>
      <c r="D11" s="26"/>
      <c r="E11" s="27"/>
      <c r="F11" s="64"/>
      <c r="G11" s="28">
        <f t="shared" si="0"/>
        <v>0</v>
      </c>
      <c r="H11" s="29"/>
      <c r="I11" s="29"/>
      <c r="J11" s="29"/>
      <c r="K11" s="30">
        <f t="shared" si="1"/>
        <v>0</v>
      </c>
    </row>
    <row r="12" spans="1:11" ht="23.25" customHeight="1">
      <c r="A12" s="24" t="s">
        <v>28</v>
      </c>
      <c r="B12" s="25">
        <f>VLOOKUP(A12,'Kursliste 25-26'!A:G,3,0)</f>
        <v>0</v>
      </c>
      <c r="C12" s="25">
        <f>VLOOKUP(A12,'Kursliste 25-26'!A:G,4,0)</f>
        <v>0</v>
      </c>
      <c r="D12" s="26"/>
      <c r="E12" s="27"/>
      <c r="F12" s="64"/>
      <c r="G12" s="28">
        <f t="shared" si="0"/>
        <v>0</v>
      </c>
      <c r="H12" s="29"/>
      <c r="I12" s="29"/>
      <c r="J12" s="29"/>
      <c r="K12" s="30">
        <f t="shared" si="1"/>
        <v>0</v>
      </c>
    </row>
    <row r="13" spans="1:11" ht="23.25" customHeight="1" thickBot="1">
      <c r="A13" s="24" t="s">
        <v>28</v>
      </c>
      <c r="B13" s="31">
        <f>VLOOKUP(A13,'Kursliste 25-26'!A:G,3,0)</f>
        <v>0</v>
      </c>
      <c r="C13" s="31">
        <f>VLOOKUP(A13,'Kursliste 25-26'!A:G,4,0)</f>
        <v>0</v>
      </c>
      <c r="D13" s="32"/>
      <c r="E13" s="33"/>
      <c r="F13" s="65"/>
      <c r="G13" s="34">
        <f t="shared" si="0"/>
        <v>0</v>
      </c>
      <c r="H13" s="35"/>
      <c r="I13" s="35"/>
      <c r="J13" s="35"/>
      <c r="K13" s="30">
        <f t="shared" si="1"/>
        <v>0</v>
      </c>
    </row>
    <row r="14" spans="1:11" ht="17.25" customHeight="1" thickTop="1">
      <c r="A14" s="75" t="s">
        <v>93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ht="23.25" customHeight="1">
      <c r="A15" s="36"/>
      <c r="B15" s="37"/>
      <c r="C15" s="37"/>
      <c r="D15" s="38"/>
      <c r="E15" s="39"/>
      <c r="F15" s="66"/>
      <c r="G15" s="45">
        <f t="shared" ref="G15:G16" si="2">+(F15*0.65)+E15</f>
        <v>0</v>
      </c>
      <c r="H15" s="40"/>
      <c r="I15" s="40"/>
      <c r="J15" s="40"/>
      <c r="K15" s="47">
        <f t="shared" ref="K15:K16" si="3">SUM(G15:J15)</f>
        <v>0</v>
      </c>
    </row>
    <row r="16" spans="1:11" ht="23.25" customHeight="1">
      <c r="A16" s="41"/>
      <c r="B16" s="42"/>
      <c r="C16" s="42"/>
      <c r="D16" s="43"/>
      <c r="E16" s="44"/>
      <c r="F16" s="66"/>
      <c r="G16" s="45">
        <f t="shared" si="2"/>
        <v>0</v>
      </c>
      <c r="H16" s="46"/>
      <c r="I16" s="46"/>
      <c r="J16" s="46"/>
      <c r="K16" s="47">
        <f t="shared" si="3"/>
        <v>0</v>
      </c>
    </row>
    <row r="17" spans="1:11" ht="23.25" customHeight="1">
      <c r="A17" s="41"/>
      <c r="B17" s="42"/>
      <c r="C17" s="42"/>
      <c r="D17" s="43"/>
      <c r="E17" s="44"/>
      <c r="F17" s="66"/>
      <c r="G17" s="45">
        <f t="shared" si="0"/>
        <v>0</v>
      </c>
      <c r="H17" s="46"/>
      <c r="I17" s="46"/>
      <c r="J17" s="46"/>
      <c r="K17" s="47">
        <f t="shared" ref="K17" si="4">SUM(G17:J17)</f>
        <v>0</v>
      </c>
    </row>
    <row r="18" spans="1:11" ht="21.75" customHeight="1">
      <c r="A18" s="48"/>
      <c r="B18" s="49" t="s">
        <v>8</v>
      </c>
      <c r="C18" s="50"/>
      <c r="D18" s="50"/>
      <c r="E18" s="51"/>
      <c r="F18" s="52"/>
      <c r="G18" s="51"/>
      <c r="H18" s="51"/>
      <c r="I18" s="51"/>
      <c r="J18" s="51"/>
      <c r="K18" s="53">
        <f>ROUND(SUM(K8:K17)*2,1)/2</f>
        <v>0</v>
      </c>
    </row>
    <row r="19" spans="1:11">
      <c r="A19" s="82" t="s">
        <v>99</v>
      </c>
      <c r="B19" s="12"/>
      <c r="C19" s="12"/>
      <c r="D19" s="12"/>
      <c r="E19" s="54"/>
      <c r="F19" s="54"/>
      <c r="G19" s="54"/>
      <c r="H19" s="12"/>
      <c r="I19" s="12"/>
      <c r="J19" s="12"/>
      <c r="K19" s="12"/>
    </row>
    <row r="20" spans="1:11" ht="34.5" customHeight="1">
      <c r="A20" s="74" t="s">
        <v>11</v>
      </c>
      <c r="B20" s="74"/>
      <c r="C20" s="74"/>
      <c r="D20" s="55" t="s">
        <v>3</v>
      </c>
      <c r="E20" s="81"/>
      <c r="F20" s="81"/>
      <c r="G20" s="56" t="s">
        <v>94</v>
      </c>
      <c r="H20" s="12"/>
      <c r="I20" s="57"/>
      <c r="J20" s="57"/>
      <c r="K20" s="57"/>
    </row>
    <row r="21" spans="1:11" ht="16.7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4.25" customHeight="1">
      <c r="A22" s="58" t="s">
        <v>41</v>
      </c>
      <c r="B22" s="12"/>
      <c r="C22" s="12"/>
      <c r="D22" s="12"/>
      <c r="E22" s="12"/>
      <c r="F22" s="12"/>
      <c r="G22" s="12"/>
      <c r="H22" s="59"/>
      <c r="I22" s="12"/>
      <c r="J22" s="12"/>
      <c r="K22" s="12"/>
    </row>
    <row r="23" spans="1:11" ht="14.25" customHeight="1">
      <c r="A23" s="58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ht="14.25" customHeight="1">
      <c r="A24" s="58" t="s">
        <v>43</v>
      </c>
      <c r="B24" s="12"/>
      <c r="C24" s="58"/>
      <c r="D24" s="12"/>
      <c r="E24" s="12"/>
      <c r="F24" s="12"/>
      <c r="G24" s="12"/>
      <c r="H24" s="12"/>
      <c r="I24" s="12"/>
      <c r="J24" s="12"/>
      <c r="K24" s="12"/>
    </row>
    <row r="25" spans="1:11" ht="13.5">
      <c r="A25" s="58" t="s">
        <v>90</v>
      </c>
      <c r="B25" s="12"/>
      <c r="C25" s="12"/>
      <c r="D25" s="12"/>
      <c r="E25" s="12"/>
      <c r="F25" s="12"/>
      <c r="G25" s="12"/>
      <c r="H25" s="12"/>
      <c r="I25" s="12"/>
      <c r="J25" s="12"/>
      <c r="K25" s="60"/>
    </row>
    <row r="27" spans="1:11">
      <c r="A27" s="83" t="s">
        <v>4</v>
      </c>
      <c r="B27" s="83"/>
      <c r="C27" s="83"/>
    </row>
  </sheetData>
  <sheetProtection sheet="1" objects="1" scenarios="1" selectLockedCells="1"/>
  <dataConsolidate/>
  <mergeCells count="8">
    <mergeCell ref="E20:F20"/>
    <mergeCell ref="A2:K2"/>
    <mergeCell ref="A27:C27"/>
    <mergeCell ref="E6:G6"/>
    <mergeCell ref="A20:C20"/>
    <mergeCell ref="A14:K14"/>
    <mergeCell ref="I4:K4"/>
    <mergeCell ref="D4:G4"/>
  </mergeCells>
  <conditionalFormatting sqref="B4">
    <cfRule type="beginsWith" dxfId="4" priority="3" operator="beginsWith" text="Bitte ausfüllen">
      <formula>LEFT(B4,LEN("Bitte ausfüllen"))="Bitte ausfüllen"</formula>
    </cfRule>
  </conditionalFormatting>
  <conditionalFormatting sqref="D4">
    <cfRule type="beginsWith" dxfId="3" priority="2" operator="beginsWith" text="Bitte ausfüllen">
      <formula>LEFT(D4,LEN("Bitte ausfüllen"))="Bitte ausfüllen"</formula>
    </cfRule>
  </conditionalFormatting>
  <conditionalFormatting sqref="G8:G13 K8:K13 A14 E18:K18 G15:G17 K15:K17">
    <cfRule type="cellIs" dxfId="2" priority="5" operator="equal">
      <formula>0</formula>
    </cfRule>
  </conditionalFormatting>
  <conditionalFormatting sqref="I4">
    <cfRule type="beginsWith" dxfId="1" priority="1" operator="beginsWith" text="Bitte ausfüllen">
      <formula>LEFT(I4,LEN("Bitte ausfüllen"))="Bitte ausfüllen"</formula>
    </cfRule>
  </conditionalFormatting>
  <dataValidations count="3">
    <dataValidation type="custom" errorStyle="warning" showInputMessage="1" showErrorMessage="1" errorTitle="Name" error="Bitte tragen Sie Ihren Namen ein" sqref="B4" xr:uid="{B968BD03-E85A-47A4-B49C-0BEAEB5720CA}">
      <formula1>NOT(ISBLANK($B$4))</formula1>
    </dataValidation>
    <dataValidation allowBlank="1" showInputMessage="1" showErrorMessage="1" errorTitle="Vorname" error="Bitte tragen Sie Ihren Vornamen ein" sqref="D4:G4" xr:uid="{60FF856F-0E2C-4007-97C1-5248AD3EACBC}"/>
    <dataValidation allowBlank="1" showInputMessage="1" showErrorMessage="1" errorTitle="Schulort" error="Bitte tragen Sie Ihren Schulort ein" sqref="I4:K4" xr:uid="{30C66AD1-6AF5-4264-A1DC-2F91C69C4CB7}"/>
  </dataValidations>
  <hyperlinks>
    <hyperlink ref="E6:G6" r:id="rId1" display="Reisekosten1 - Google Maps" xr:uid="{C34972AF-088A-4F77-A88D-92A902397C0F}"/>
  </hyperlinks>
  <pageMargins left="0.43" right="0.27" top="0.4" bottom="0.21" header="0.3" footer="0.18"/>
  <pageSetup paperSize="9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96476E-F8F3-4D80-A7D3-E491978DEE72}">
          <x14:formula1>
            <xm:f>'Kursliste 25-26'!$A$1:$A$350</xm:f>
          </x14:formula1>
          <xm:sqref>A8:A13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8"/>
  <sheetViews>
    <sheetView workbookViewId="0">
      <pane ySplit="1" topLeftCell="A14" activePane="bottomLeft" state="frozen"/>
      <selection pane="bottomLeft" activeCell="E179" sqref="E179"/>
    </sheetView>
  </sheetViews>
  <sheetFormatPr baseColWidth="10" defaultColWidth="11" defaultRowHeight="12"/>
  <cols>
    <col min="1" max="1" width="11.42578125" style="4" customWidth="1"/>
    <col min="2" max="2" width="6.140625" style="4" customWidth="1"/>
    <col min="3" max="3" width="28.42578125" style="5" customWidth="1"/>
    <col min="4" max="4" width="30.42578125" style="5" customWidth="1"/>
    <col min="5" max="5" width="7.5703125" style="5" customWidth="1"/>
    <col min="6" max="6" width="9.5703125" style="5" customWidth="1"/>
    <col min="7" max="7" width="7.5703125" style="5" customWidth="1"/>
    <col min="8" max="8" width="11" style="4"/>
    <col min="9" max="9" width="14.140625" style="4" customWidth="1"/>
    <col min="10" max="16384" width="11" style="4"/>
  </cols>
  <sheetData>
    <row r="1" spans="1:9" s="3" customFormat="1" ht="27.95" customHeight="1">
      <c r="A1" s="7" t="s">
        <v>28</v>
      </c>
      <c r="B1" s="7" t="s">
        <v>13</v>
      </c>
      <c r="C1" s="8"/>
      <c r="D1" s="8"/>
      <c r="E1" s="9" t="s">
        <v>14</v>
      </c>
      <c r="F1" s="10" t="s">
        <v>15</v>
      </c>
      <c r="G1" s="10" t="s">
        <v>16</v>
      </c>
      <c r="H1" s="70" t="s">
        <v>92</v>
      </c>
      <c r="I1" s="2">
        <v>44314</v>
      </c>
    </row>
    <row r="2" spans="1:9" ht="36">
      <c r="A2" s="4" t="s">
        <v>100</v>
      </c>
      <c r="B2" s="5" t="s">
        <v>18</v>
      </c>
      <c r="C2" s="5" t="s">
        <v>29</v>
      </c>
      <c r="D2" s="5" t="s">
        <v>101</v>
      </c>
      <c r="E2" s="84">
        <v>1.5</v>
      </c>
      <c r="F2" s="6">
        <v>0</v>
      </c>
      <c r="G2" s="4">
        <v>0</v>
      </c>
      <c r="H2" s="4">
        <v>0</v>
      </c>
    </row>
    <row r="3" spans="1:9" ht="36">
      <c r="A3" s="4" t="s">
        <v>102</v>
      </c>
      <c r="B3" s="5" t="s">
        <v>21</v>
      </c>
      <c r="C3" s="5" t="s">
        <v>103</v>
      </c>
      <c r="D3" s="5" t="s">
        <v>104</v>
      </c>
      <c r="E3" s="84">
        <v>3</v>
      </c>
      <c r="F3" s="6">
        <v>69</v>
      </c>
      <c r="G3" s="4">
        <v>27.6</v>
      </c>
      <c r="H3" s="4">
        <v>41.4</v>
      </c>
    </row>
    <row r="4" spans="1:9" ht="36">
      <c r="A4" s="4" t="s">
        <v>105</v>
      </c>
      <c r="B4" s="5" t="s">
        <v>21</v>
      </c>
      <c r="C4" s="5" t="s">
        <v>106</v>
      </c>
      <c r="D4" s="5" t="s">
        <v>107</v>
      </c>
      <c r="E4" s="84">
        <v>3</v>
      </c>
      <c r="F4" s="6">
        <v>69</v>
      </c>
      <c r="G4" s="4">
        <v>27.6</v>
      </c>
      <c r="H4" s="4">
        <v>41.4</v>
      </c>
    </row>
    <row r="5" spans="1:9" ht="36">
      <c r="A5" s="4" t="s">
        <v>108</v>
      </c>
      <c r="B5" s="5" t="s">
        <v>17</v>
      </c>
      <c r="C5" s="5" t="s">
        <v>109</v>
      </c>
      <c r="D5" s="5" t="s">
        <v>110</v>
      </c>
      <c r="E5" s="84">
        <v>18</v>
      </c>
      <c r="F5" s="6">
        <v>396</v>
      </c>
      <c r="G5" s="4">
        <v>158.4</v>
      </c>
      <c r="H5" s="4">
        <v>237.6</v>
      </c>
    </row>
    <row r="6" spans="1:9" ht="36">
      <c r="A6" s="4" t="s">
        <v>111</v>
      </c>
      <c r="B6" s="5" t="s">
        <v>17</v>
      </c>
      <c r="C6" s="5" t="s">
        <v>112</v>
      </c>
      <c r="D6" s="5" t="s">
        <v>113</v>
      </c>
      <c r="E6" s="84">
        <v>12</v>
      </c>
      <c r="F6" s="6">
        <v>264</v>
      </c>
      <c r="G6" s="4">
        <v>105.60000000000001</v>
      </c>
      <c r="H6" s="4">
        <v>158.39999999999998</v>
      </c>
    </row>
    <row r="7" spans="1:9" ht="36">
      <c r="A7" s="4" t="s">
        <v>114</v>
      </c>
      <c r="B7" s="5" t="s">
        <v>23</v>
      </c>
      <c r="C7" s="5" t="s">
        <v>115</v>
      </c>
      <c r="D7" s="5" t="s">
        <v>116</v>
      </c>
      <c r="E7" s="84">
        <v>7</v>
      </c>
      <c r="F7" s="6">
        <v>161</v>
      </c>
      <c r="G7" s="4">
        <v>64.400000000000006</v>
      </c>
      <c r="H7" s="4">
        <v>96.6</v>
      </c>
    </row>
    <row r="8" spans="1:9" ht="24">
      <c r="A8" s="4" t="s">
        <v>117</v>
      </c>
      <c r="B8" s="5" t="s">
        <v>17</v>
      </c>
      <c r="C8" s="5" t="s">
        <v>118</v>
      </c>
      <c r="D8" s="5" t="s">
        <v>119</v>
      </c>
      <c r="E8" s="84">
        <v>30</v>
      </c>
      <c r="F8" s="6">
        <v>660</v>
      </c>
      <c r="G8" s="4">
        <v>264</v>
      </c>
      <c r="H8" s="4">
        <v>396</v>
      </c>
    </row>
    <row r="9" spans="1:9" ht="48">
      <c r="A9" s="4" t="s">
        <v>120</v>
      </c>
      <c r="B9" s="5" t="s">
        <v>17</v>
      </c>
      <c r="C9" s="5" t="s">
        <v>121</v>
      </c>
      <c r="D9" s="5" t="s">
        <v>119</v>
      </c>
      <c r="E9" s="84">
        <v>30</v>
      </c>
      <c r="F9" s="6">
        <v>660</v>
      </c>
      <c r="G9" s="4">
        <v>264</v>
      </c>
      <c r="H9" s="4">
        <v>396</v>
      </c>
    </row>
    <row r="10" spans="1:9" ht="24">
      <c r="A10" s="4" t="s">
        <v>122</v>
      </c>
      <c r="B10" s="5" t="s">
        <v>18</v>
      </c>
      <c r="C10" s="5" t="s">
        <v>30</v>
      </c>
      <c r="D10" s="5" t="s">
        <v>123</v>
      </c>
      <c r="E10" s="84">
        <v>1</v>
      </c>
      <c r="F10" s="6">
        <v>0</v>
      </c>
      <c r="G10" s="4">
        <v>0</v>
      </c>
      <c r="H10" s="4">
        <v>0</v>
      </c>
    </row>
    <row r="11" spans="1:9" ht="24">
      <c r="A11" s="4" t="s">
        <v>124</v>
      </c>
      <c r="B11" s="5" t="s">
        <v>18</v>
      </c>
      <c r="C11" s="5" t="s">
        <v>31</v>
      </c>
      <c r="D11" s="5" t="s">
        <v>125</v>
      </c>
      <c r="E11" s="84">
        <v>1</v>
      </c>
      <c r="F11" s="6">
        <v>0</v>
      </c>
      <c r="G11" s="4">
        <v>0</v>
      </c>
      <c r="H11" s="4">
        <v>0</v>
      </c>
    </row>
    <row r="12" spans="1:9" ht="24">
      <c r="A12" s="4" t="s">
        <v>126</v>
      </c>
      <c r="B12" s="5" t="s">
        <v>18</v>
      </c>
      <c r="C12" s="5" t="s">
        <v>32</v>
      </c>
      <c r="D12" s="5" t="s">
        <v>127</v>
      </c>
      <c r="E12" s="84">
        <v>1</v>
      </c>
      <c r="F12" s="6">
        <v>0</v>
      </c>
      <c r="G12" s="4">
        <v>0</v>
      </c>
      <c r="H12" s="4">
        <v>0</v>
      </c>
    </row>
    <row r="13" spans="1:9" ht="36">
      <c r="A13" s="4" t="s">
        <v>128</v>
      </c>
      <c r="B13" s="5" t="s">
        <v>18</v>
      </c>
      <c r="C13" s="5" t="s">
        <v>129</v>
      </c>
      <c r="D13" s="5" t="s">
        <v>130</v>
      </c>
      <c r="E13" s="84">
        <v>1</v>
      </c>
      <c r="F13" s="6">
        <v>0</v>
      </c>
      <c r="G13" s="4">
        <v>0</v>
      </c>
      <c r="H13" s="4">
        <v>0</v>
      </c>
    </row>
    <row r="14" spans="1:9" ht="36">
      <c r="A14" s="4" t="s">
        <v>131</v>
      </c>
      <c r="B14" s="5" t="s">
        <v>17</v>
      </c>
      <c r="C14" s="5" t="s">
        <v>132</v>
      </c>
      <c r="D14" s="5" t="s">
        <v>133</v>
      </c>
      <c r="E14" s="67">
        <v>4.25</v>
      </c>
      <c r="F14" s="6">
        <v>93.5</v>
      </c>
      <c r="G14" s="4">
        <v>37.4</v>
      </c>
      <c r="H14" s="4">
        <v>56.1</v>
      </c>
    </row>
    <row r="15" spans="1:9" ht="24">
      <c r="A15" s="4" t="s">
        <v>134</v>
      </c>
      <c r="B15" s="5" t="s">
        <v>19</v>
      </c>
      <c r="C15" s="5" t="s">
        <v>20</v>
      </c>
      <c r="D15" s="5" t="s">
        <v>135</v>
      </c>
      <c r="E15" s="84">
        <v>12</v>
      </c>
      <c r="F15" s="6">
        <v>180</v>
      </c>
      <c r="G15" s="4">
        <v>72</v>
      </c>
      <c r="H15" s="4">
        <v>108</v>
      </c>
    </row>
    <row r="16" spans="1:9" ht="24">
      <c r="A16" s="4" t="s">
        <v>136</v>
      </c>
      <c r="B16" s="5" t="s">
        <v>19</v>
      </c>
      <c r="C16" s="5" t="s">
        <v>33</v>
      </c>
      <c r="D16" s="5" t="s">
        <v>137</v>
      </c>
      <c r="E16" s="84">
        <v>8</v>
      </c>
      <c r="F16" s="6">
        <v>120</v>
      </c>
      <c r="G16" s="4">
        <v>48</v>
      </c>
      <c r="H16" s="4">
        <v>72</v>
      </c>
    </row>
    <row r="17" spans="1:8" ht="24">
      <c r="A17" s="4" t="s">
        <v>138</v>
      </c>
      <c r="B17" s="5" t="s">
        <v>19</v>
      </c>
      <c r="C17" s="5" t="s">
        <v>139</v>
      </c>
      <c r="D17" s="5" t="s">
        <v>140</v>
      </c>
      <c r="E17" s="84">
        <v>3.5</v>
      </c>
      <c r="F17" s="6">
        <v>52.5</v>
      </c>
      <c r="G17" s="4">
        <v>21</v>
      </c>
      <c r="H17" s="4">
        <v>31.5</v>
      </c>
    </row>
    <row r="18" spans="1:8" ht="36">
      <c r="A18" s="4" t="s">
        <v>141</v>
      </c>
      <c r="B18" s="5" t="s">
        <v>18</v>
      </c>
      <c r="C18" s="5" t="s">
        <v>46</v>
      </c>
      <c r="D18" s="5" t="s">
        <v>142</v>
      </c>
      <c r="E18" s="84">
        <v>4</v>
      </c>
      <c r="F18" s="6">
        <v>60</v>
      </c>
      <c r="G18" s="4">
        <v>24</v>
      </c>
      <c r="H18" s="4">
        <v>36</v>
      </c>
    </row>
    <row r="19" spans="1:8">
      <c r="A19" s="4" t="s">
        <v>143</v>
      </c>
      <c r="B19" s="5" t="s">
        <v>18</v>
      </c>
      <c r="C19" s="5" t="s">
        <v>45</v>
      </c>
      <c r="D19" s="5" t="s">
        <v>144</v>
      </c>
      <c r="E19" s="84">
        <v>4</v>
      </c>
      <c r="F19" s="6">
        <v>60</v>
      </c>
      <c r="G19" s="4">
        <v>24</v>
      </c>
      <c r="H19" s="4">
        <v>36</v>
      </c>
    </row>
    <row r="20" spans="1:8" ht="24">
      <c r="A20" s="4" t="s">
        <v>145</v>
      </c>
      <c r="B20" s="5" t="s">
        <v>18</v>
      </c>
      <c r="C20" s="5" t="s">
        <v>146</v>
      </c>
      <c r="D20" s="5" t="s">
        <v>147</v>
      </c>
      <c r="E20" s="84">
        <v>4</v>
      </c>
      <c r="F20" s="6">
        <v>60</v>
      </c>
      <c r="G20" s="4">
        <v>24</v>
      </c>
      <c r="H20" s="4">
        <v>36</v>
      </c>
    </row>
    <row r="21" spans="1:8" ht="24">
      <c r="A21" s="4" t="s">
        <v>148</v>
      </c>
      <c r="B21" s="5" t="s">
        <v>18</v>
      </c>
      <c r="C21" s="5" t="s">
        <v>149</v>
      </c>
      <c r="D21" s="5" t="s">
        <v>150</v>
      </c>
      <c r="E21" s="84">
        <v>3.5</v>
      </c>
      <c r="F21" s="6">
        <v>52.5</v>
      </c>
      <c r="G21" s="4">
        <v>21</v>
      </c>
      <c r="H21" s="4">
        <v>31.5</v>
      </c>
    </row>
    <row r="22" spans="1:8" ht="24">
      <c r="A22" s="4" t="s">
        <v>151</v>
      </c>
      <c r="B22" s="5" t="s">
        <v>18</v>
      </c>
      <c r="C22" s="5" t="s">
        <v>152</v>
      </c>
      <c r="D22" s="5" t="s">
        <v>153</v>
      </c>
      <c r="E22" s="84">
        <v>6.5</v>
      </c>
      <c r="F22" s="6">
        <v>97.5</v>
      </c>
      <c r="G22" s="4">
        <v>39</v>
      </c>
      <c r="H22" s="4">
        <v>58.5</v>
      </c>
    </row>
    <row r="23" spans="1:8" ht="24">
      <c r="A23" s="4" t="s">
        <v>154</v>
      </c>
      <c r="B23" s="5" t="s">
        <v>18</v>
      </c>
      <c r="C23" s="5" t="s">
        <v>155</v>
      </c>
      <c r="D23" s="5" t="s">
        <v>156</v>
      </c>
      <c r="E23" s="84">
        <v>5</v>
      </c>
      <c r="F23" s="6">
        <v>75</v>
      </c>
      <c r="G23" s="4">
        <v>30</v>
      </c>
      <c r="H23" s="4">
        <v>45</v>
      </c>
    </row>
    <row r="24" spans="1:8">
      <c r="A24" s="4" t="s">
        <v>157</v>
      </c>
      <c r="B24" s="5" t="s">
        <v>22</v>
      </c>
      <c r="C24" s="5" t="s">
        <v>47</v>
      </c>
      <c r="D24" s="5" t="s">
        <v>158</v>
      </c>
      <c r="E24" s="84">
        <v>6.5</v>
      </c>
      <c r="F24" s="6">
        <v>97.5</v>
      </c>
      <c r="G24" s="4">
        <v>39</v>
      </c>
      <c r="H24" s="4">
        <v>58.5</v>
      </c>
    </row>
    <row r="25" spans="1:8" ht="36">
      <c r="A25" s="4" t="s">
        <v>159</v>
      </c>
      <c r="B25" s="5" t="s">
        <v>22</v>
      </c>
      <c r="C25" s="5" t="s">
        <v>160</v>
      </c>
      <c r="D25" s="5" t="s">
        <v>161</v>
      </c>
      <c r="E25" s="84">
        <v>3.5</v>
      </c>
      <c r="F25" s="6">
        <v>52.5</v>
      </c>
      <c r="G25" s="4">
        <v>21</v>
      </c>
      <c r="H25" s="4">
        <v>31.5</v>
      </c>
    </row>
    <row r="26" spans="1:8" ht="24">
      <c r="A26" s="4" t="s">
        <v>162</v>
      </c>
      <c r="B26" s="5" t="s">
        <v>22</v>
      </c>
      <c r="C26" s="5" t="s">
        <v>60</v>
      </c>
      <c r="D26" s="5" t="s">
        <v>163</v>
      </c>
      <c r="E26" s="84">
        <v>7.5</v>
      </c>
      <c r="F26" s="6">
        <v>112.5</v>
      </c>
      <c r="G26" s="4">
        <v>45</v>
      </c>
      <c r="H26" s="4">
        <v>67.5</v>
      </c>
    </row>
    <row r="27" spans="1:8" ht="36">
      <c r="A27" s="4" t="s">
        <v>164</v>
      </c>
      <c r="B27" s="5" t="s">
        <v>22</v>
      </c>
      <c r="C27" s="5" t="s">
        <v>165</v>
      </c>
      <c r="D27" s="5" t="s">
        <v>166</v>
      </c>
      <c r="E27" s="84">
        <v>7</v>
      </c>
      <c r="F27" s="6">
        <v>105</v>
      </c>
      <c r="G27" s="4">
        <v>42</v>
      </c>
      <c r="H27" s="4">
        <v>63</v>
      </c>
    </row>
    <row r="28" spans="1:8" ht="24">
      <c r="A28" s="4" t="s">
        <v>167</v>
      </c>
      <c r="B28" s="5" t="s">
        <v>22</v>
      </c>
      <c r="C28" s="5" t="s">
        <v>168</v>
      </c>
      <c r="D28" s="5" t="s">
        <v>169</v>
      </c>
      <c r="E28" s="84">
        <v>35</v>
      </c>
      <c r="F28" s="6">
        <v>525</v>
      </c>
      <c r="G28" s="4">
        <v>210</v>
      </c>
      <c r="H28" s="4">
        <v>315</v>
      </c>
    </row>
    <row r="29" spans="1:8">
      <c r="A29" s="4" t="s">
        <v>170</v>
      </c>
      <c r="B29" s="5" t="s">
        <v>17</v>
      </c>
      <c r="C29" s="5" t="s">
        <v>171</v>
      </c>
      <c r="D29" s="5" t="s">
        <v>172</v>
      </c>
      <c r="E29" s="84">
        <v>6</v>
      </c>
      <c r="F29" s="6">
        <v>132</v>
      </c>
      <c r="G29" s="4">
        <v>52.800000000000004</v>
      </c>
      <c r="H29" s="4">
        <v>79.199999999999989</v>
      </c>
    </row>
    <row r="30" spans="1:8" ht="36">
      <c r="A30" s="4" t="s">
        <v>173</v>
      </c>
      <c r="B30" s="5" t="s">
        <v>19</v>
      </c>
      <c r="C30" s="5" t="s">
        <v>174</v>
      </c>
      <c r="D30" s="5" t="s">
        <v>175</v>
      </c>
      <c r="E30" s="84">
        <v>6</v>
      </c>
      <c r="F30" s="6">
        <v>90</v>
      </c>
      <c r="G30" s="4">
        <v>36</v>
      </c>
      <c r="H30" s="4">
        <v>54</v>
      </c>
    </row>
    <row r="31" spans="1:8" ht="24">
      <c r="A31" s="4" t="s">
        <v>176</v>
      </c>
      <c r="B31" s="5" t="s">
        <v>19</v>
      </c>
      <c r="C31" s="5" t="s">
        <v>61</v>
      </c>
      <c r="D31" s="5" t="s">
        <v>177</v>
      </c>
      <c r="E31" s="84">
        <v>4</v>
      </c>
      <c r="F31" s="6">
        <v>60</v>
      </c>
      <c r="G31" s="4">
        <v>24</v>
      </c>
      <c r="H31" s="4">
        <v>36</v>
      </c>
    </row>
    <row r="32" spans="1:8" ht="24">
      <c r="A32" s="4" t="s">
        <v>178</v>
      </c>
      <c r="B32" s="5" t="s">
        <v>18</v>
      </c>
      <c r="C32" s="5" t="s">
        <v>179</v>
      </c>
      <c r="D32" s="5" t="s">
        <v>180</v>
      </c>
      <c r="E32" s="84">
        <v>8</v>
      </c>
      <c r="F32" s="6">
        <v>120</v>
      </c>
      <c r="G32" s="4">
        <v>48</v>
      </c>
      <c r="H32" s="4">
        <v>72</v>
      </c>
    </row>
    <row r="33" spans="1:8" ht="24">
      <c r="A33" s="4" t="s">
        <v>181</v>
      </c>
      <c r="B33" s="5" t="s">
        <v>18</v>
      </c>
      <c r="C33" s="5" t="s">
        <v>182</v>
      </c>
      <c r="D33" s="5" t="s">
        <v>183</v>
      </c>
      <c r="E33" s="84">
        <v>2</v>
      </c>
      <c r="F33" s="6">
        <v>30</v>
      </c>
      <c r="G33" s="4">
        <v>12</v>
      </c>
      <c r="H33" s="4">
        <v>18</v>
      </c>
    </row>
    <row r="34" spans="1:8" ht="24">
      <c r="A34" s="4" t="s">
        <v>184</v>
      </c>
      <c r="B34" s="5" t="s">
        <v>22</v>
      </c>
      <c r="C34" s="5" t="s">
        <v>185</v>
      </c>
      <c r="D34" s="5" t="s">
        <v>186</v>
      </c>
      <c r="E34" s="84">
        <v>7</v>
      </c>
      <c r="F34" s="6">
        <v>105</v>
      </c>
      <c r="G34" s="4">
        <v>42</v>
      </c>
      <c r="H34" s="4">
        <v>63</v>
      </c>
    </row>
    <row r="35" spans="1:8" ht="60">
      <c r="A35" s="4" t="s">
        <v>187</v>
      </c>
      <c r="B35" s="5" t="s">
        <v>22</v>
      </c>
      <c r="C35" s="5" t="s">
        <v>188</v>
      </c>
      <c r="D35" s="5" t="s">
        <v>189</v>
      </c>
      <c r="E35" s="84">
        <v>7</v>
      </c>
      <c r="F35" s="6">
        <v>105</v>
      </c>
      <c r="G35" s="4">
        <v>42</v>
      </c>
      <c r="H35" s="4">
        <v>63</v>
      </c>
    </row>
    <row r="36" spans="1:8" ht="24">
      <c r="A36" s="4" t="s">
        <v>190</v>
      </c>
      <c r="B36" s="5" t="s">
        <v>22</v>
      </c>
      <c r="C36" s="5" t="s">
        <v>191</v>
      </c>
      <c r="D36" s="5" t="s">
        <v>192</v>
      </c>
      <c r="E36" s="84">
        <v>7</v>
      </c>
      <c r="F36" s="6">
        <v>105</v>
      </c>
      <c r="G36" s="4">
        <v>42</v>
      </c>
      <c r="H36" s="4">
        <v>63</v>
      </c>
    </row>
    <row r="37" spans="1:8" ht="60">
      <c r="A37" s="4" t="s">
        <v>193</v>
      </c>
      <c r="B37" s="5" t="s">
        <v>18</v>
      </c>
      <c r="C37" s="5" t="s">
        <v>194</v>
      </c>
      <c r="D37" s="5" t="s">
        <v>195</v>
      </c>
      <c r="E37" s="84">
        <v>4</v>
      </c>
      <c r="F37" s="6">
        <v>60</v>
      </c>
      <c r="G37" s="4">
        <v>24</v>
      </c>
      <c r="H37" s="4">
        <v>36</v>
      </c>
    </row>
    <row r="38" spans="1:8">
      <c r="A38" s="4" t="s">
        <v>196</v>
      </c>
      <c r="B38" s="5" t="s">
        <v>18</v>
      </c>
      <c r="C38" s="5" t="s">
        <v>197</v>
      </c>
      <c r="D38" s="5" t="s">
        <v>198</v>
      </c>
      <c r="E38" s="84">
        <v>7</v>
      </c>
      <c r="F38" s="6">
        <v>105</v>
      </c>
      <c r="G38" s="4">
        <v>42</v>
      </c>
      <c r="H38" s="4">
        <v>63</v>
      </c>
    </row>
    <row r="39" spans="1:8" ht="60">
      <c r="A39" s="4" t="s">
        <v>199</v>
      </c>
      <c r="B39" s="5" t="s">
        <v>17</v>
      </c>
      <c r="C39" s="5" t="s">
        <v>200</v>
      </c>
      <c r="D39" s="5" t="s">
        <v>201</v>
      </c>
      <c r="E39" s="84">
        <v>49</v>
      </c>
      <c r="F39" s="6">
        <v>0</v>
      </c>
      <c r="G39" s="4">
        <v>0</v>
      </c>
      <c r="H39" s="4">
        <v>0</v>
      </c>
    </row>
    <row r="40" spans="1:8" ht="36">
      <c r="A40" s="4" t="s">
        <v>202</v>
      </c>
      <c r="B40" s="5" t="s">
        <v>23</v>
      </c>
      <c r="C40" s="5" t="s">
        <v>203</v>
      </c>
      <c r="D40" s="5" t="s">
        <v>204</v>
      </c>
      <c r="E40" s="84">
        <v>12</v>
      </c>
      <c r="F40" s="6">
        <v>276</v>
      </c>
      <c r="G40" s="4">
        <v>110.4</v>
      </c>
      <c r="H40" s="4">
        <v>165.6</v>
      </c>
    </row>
    <row r="41" spans="1:8" ht="24">
      <c r="A41" s="4" t="s">
        <v>205</v>
      </c>
      <c r="B41" s="5" t="s">
        <v>17</v>
      </c>
      <c r="C41" s="5" t="s">
        <v>62</v>
      </c>
      <c r="D41" s="5" t="s">
        <v>206</v>
      </c>
      <c r="E41" s="84">
        <v>6</v>
      </c>
      <c r="F41" s="6">
        <v>132</v>
      </c>
      <c r="G41" s="4">
        <v>52.800000000000004</v>
      </c>
      <c r="H41" s="4">
        <v>79.199999999999989</v>
      </c>
    </row>
    <row r="42" spans="1:8" ht="24">
      <c r="A42" s="4" t="s">
        <v>207</v>
      </c>
      <c r="B42" s="5" t="s">
        <v>19</v>
      </c>
      <c r="C42" s="5" t="s">
        <v>208</v>
      </c>
      <c r="D42" s="5" t="s">
        <v>209</v>
      </c>
      <c r="E42" s="84">
        <v>6</v>
      </c>
      <c r="F42" s="6">
        <v>90</v>
      </c>
      <c r="G42" s="4">
        <v>36</v>
      </c>
      <c r="H42" s="4">
        <v>54</v>
      </c>
    </row>
    <row r="43" spans="1:8" ht="36">
      <c r="A43" s="4" t="s">
        <v>210</v>
      </c>
      <c r="B43" s="5" t="s">
        <v>19</v>
      </c>
      <c r="C43" s="5" t="s">
        <v>211</v>
      </c>
      <c r="D43" s="5" t="s">
        <v>212</v>
      </c>
      <c r="E43" s="84">
        <v>6</v>
      </c>
      <c r="F43" s="6">
        <v>90</v>
      </c>
      <c r="G43" s="4">
        <v>36</v>
      </c>
      <c r="H43" s="4">
        <v>54</v>
      </c>
    </row>
    <row r="44" spans="1:8" ht="36">
      <c r="A44" s="4" t="s">
        <v>213</v>
      </c>
      <c r="B44" s="5" t="s">
        <v>19</v>
      </c>
      <c r="C44" s="5" t="s">
        <v>214</v>
      </c>
      <c r="D44" s="5" t="s">
        <v>215</v>
      </c>
      <c r="E44" s="84">
        <v>3.5</v>
      </c>
      <c r="F44" s="6">
        <v>52.5</v>
      </c>
      <c r="G44" s="4">
        <v>21</v>
      </c>
      <c r="H44" s="4">
        <v>31.5</v>
      </c>
    </row>
    <row r="45" spans="1:8" ht="24">
      <c r="A45" s="4" t="s">
        <v>216</v>
      </c>
      <c r="B45" s="5" t="s">
        <v>19</v>
      </c>
      <c r="C45" s="5" t="s">
        <v>217</v>
      </c>
      <c r="D45" s="5" t="s">
        <v>218</v>
      </c>
      <c r="E45" s="84">
        <v>6</v>
      </c>
      <c r="F45" s="6">
        <v>90</v>
      </c>
      <c r="G45" s="4">
        <v>36</v>
      </c>
      <c r="H45" s="4">
        <v>54</v>
      </c>
    </row>
    <row r="46" spans="1:8" ht="24">
      <c r="A46" s="4" t="s">
        <v>219</v>
      </c>
      <c r="B46" s="5" t="s">
        <v>19</v>
      </c>
      <c r="C46" s="5" t="s">
        <v>48</v>
      </c>
      <c r="D46" s="5" t="s">
        <v>220</v>
      </c>
      <c r="E46" s="84">
        <v>3</v>
      </c>
      <c r="F46" s="6">
        <v>45</v>
      </c>
      <c r="G46" s="4">
        <v>18</v>
      </c>
      <c r="H46" s="4">
        <v>27</v>
      </c>
    </row>
    <row r="47" spans="1:8" ht="36">
      <c r="A47" s="4" t="s">
        <v>221</v>
      </c>
      <c r="B47" s="5" t="s">
        <v>19</v>
      </c>
      <c r="C47" s="5" t="s">
        <v>222</v>
      </c>
      <c r="D47" s="5" t="s">
        <v>223</v>
      </c>
      <c r="E47" s="84">
        <v>6</v>
      </c>
      <c r="F47" s="6">
        <v>90</v>
      </c>
      <c r="G47" s="4">
        <v>36</v>
      </c>
      <c r="H47" s="4">
        <v>54</v>
      </c>
    </row>
    <row r="48" spans="1:8" ht="36">
      <c r="A48" s="4" t="s">
        <v>224</v>
      </c>
      <c r="B48" s="5" t="s">
        <v>18</v>
      </c>
      <c r="C48" s="5" t="s">
        <v>225</v>
      </c>
      <c r="D48" s="5" t="s">
        <v>226</v>
      </c>
      <c r="E48" s="84">
        <v>4</v>
      </c>
      <c r="F48" s="6">
        <v>60</v>
      </c>
      <c r="G48" s="4">
        <v>24</v>
      </c>
      <c r="H48" s="4">
        <v>36</v>
      </c>
    </row>
    <row r="49" spans="1:8" ht="24">
      <c r="A49" s="4" t="s">
        <v>227</v>
      </c>
      <c r="B49" s="5" t="s">
        <v>18</v>
      </c>
      <c r="C49" s="5" t="s">
        <v>63</v>
      </c>
      <c r="D49" s="5" t="s">
        <v>228</v>
      </c>
      <c r="E49" s="84">
        <v>7</v>
      </c>
      <c r="F49" s="6">
        <v>105</v>
      </c>
      <c r="G49" s="4">
        <v>42</v>
      </c>
      <c r="H49" s="4">
        <v>63</v>
      </c>
    </row>
    <row r="50" spans="1:8" ht="24">
      <c r="A50" s="4" t="s">
        <v>229</v>
      </c>
      <c r="B50" s="5" t="s">
        <v>18</v>
      </c>
      <c r="C50" s="5" t="s">
        <v>230</v>
      </c>
      <c r="D50" s="5" t="s">
        <v>231</v>
      </c>
      <c r="E50" s="84">
        <v>2.5</v>
      </c>
      <c r="F50" s="6">
        <v>0</v>
      </c>
      <c r="G50" s="4">
        <v>0</v>
      </c>
      <c r="H50" s="4">
        <v>0</v>
      </c>
    </row>
    <row r="51" spans="1:8" ht="24">
      <c r="A51" s="4" t="s">
        <v>232</v>
      </c>
      <c r="B51" s="5" t="s">
        <v>22</v>
      </c>
      <c r="C51" s="5" t="s">
        <v>64</v>
      </c>
      <c r="D51" s="5" t="s">
        <v>233</v>
      </c>
      <c r="E51" s="84">
        <v>3</v>
      </c>
      <c r="F51" s="6">
        <v>45</v>
      </c>
      <c r="G51" s="4">
        <v>18</v>
      </c>
      <c r="H51" s="4">
        <v>27</v>
      </c>
    </row>
    <row r="52" spans="1:8" ht="24">
      <c r="A52" s="4" t="s">
        <v>234</v>
      </c>
      <c r="B52" s="5" t="s">
        <v>22</v>
      </c>
      <c r="C52" s="5" t="s">
        <v>235</v>
      </c>
      <c r="D52" s="5" t="s">
        <v>236</v>
      </c>
      <c r="E52" s="84">
        <v>6</v>
      </c>
      <c r="F52" s="6">
        <v>90</v>
      </c>
      <c r="G52" s="4">
        <v>36</v>
      </c>
      <c r="H52" s="4">
        <v>54</v>
      </c>
    </row>
    <row r="53" spans="1:8" ht="24">
      <c r="A53" s="4" t="s">
        <v>237</v>
      </c>
      <c r="B53" s="5" t="s">
        <v>22</v>
      </c>
      <c r="C53" s="5" t="s">
        <v>238</v>
      </c>
      <c r="D53" s="5" t="s">
        <v>239</v>
      </c>
      <c r="E53" s="84">
        <v>3.5</v>
      </c>
      <c r="F53" s="6">
        <v>52.5</v>
      </c>
      <c r="G53" s="4">
        <v>21</v>
      </c>
      <c r="H53" s="4">
        <v>31.5</v>
      </c>
    </row>
    <row r="54" spans="1:8" ht="24">
      <c r="A54" s="4" t="s">
        <v>240</v>
      </c>
      <c r="B54" s="5" t="s">
        <v>22</v>
      </c>
      <c r="C54" s="5" t="s">
        <v>241</v>
      </c>
      <c r="D54" s="5" t="s">
        <v>242</v>
      </c>
      <c r="E54" s="84">
        <v>7</v>
      </c>
      <c r="F54" s="6">
        <v>105</v>
      </c>
      <c r="G54" s="4">
        <v>42</v>
      </c>
      <c r="H54" s="4">
        <v>63</v>
      </c>
    </row>
    <row r="55" spans="1:8" ht="24">
      <c r="A55" s="4" t="s">
        <v>243</v>
      </c>
      <c r="B55" s="5" t="s">
        <v>22</v>
      </c>
      <c r="C55" s="5" t="s">
        <v>244</v>
      </c>
      <c r="D55" s="5" t="s">
        <v>245</v>
      </c>
      <c r="E55" s="84">
        <v>7</v>
      </c>
      <c r="F55" s="6">
        <v>105</v>
      </c>
      <c r="G55" s="4">
        <v>42</v>
      </c>
      <c r="H55" s="4">
        <v>63</v>
      </c>
    </row>
    <row r="56" spans="1:8" ht="48">
      <c r="A56" s="4" t="s">
        <v>246</v>
      </c>
      <c r="B56" s="5" t="s">
        <v>22</v>
      </c>
      <c r="C56" s="5" t="s">
        <v>49</v>
      </c>
      <c r="D56" s="5" t="s">
        <v>186</v>
      </c>
      <c r="E56" s="84">
        <v>7</v>
      </c>
      <c r="F56" s="6">
        <v>105</v>
      </c>
      <c r="G56" s="4">
        <v>42</v>
      </c>
      <c r="H56" s="4">
        <v>63</v>
      </c>
    </row>
    <row r="57" spans="1:8" ht="48">
      <c r="A57" s="4" t="s">
        <v>247</v>
      </c>
      <c r="B57" s="5" t="s">
        <v>22</v>
      </c>
      <c r="C57" s="5" t="s">
        <v>248</v>
      </c>
      <c r="D57" s="5" t="s">
        <v>249</v>
      </c>
      <c r="E57" s="84">
        <v>3.5</v>
      </c>
      <c r="F57" s="6">
        <v>52.5</v>
      </c>
      <c r="G57" s="4">
        <v>21</v>
      </c>
      <c r="H57" s="4">
        <v>31.5</v>
      </c>
    </row>
    <row r="58" spans="1:8" ht="24">
      <c r="A58" s="4" t="s">
        <v>250</v>
      </c>
      <c r="B58" s="5" t="s">
        <v>19</v>
      </c>
      <c r="C58" s="5" t="s">
        <v>251</v>
      </c>
      <c r="D58" s="5" t="s">
        <v>252</v>
      </c>
      <c r="E58" s="84">
        <v>11</v>
      </c>
      <c r="F58" s="6">
        <v>165</v>
      </c>
      <c r="G58" s="4">
        <v>66</v>
      </c>
      <c r="H58" s="4">
        <v>99</v>
      </c>
    </row>
    <row r="59" spans="1:8" ht="24">
      <c r="A59" s="4" t="s">
        <v>253</v>
      </c>
      <c r="B59" s="5" t="s">
        <v>19</v>
      </c>
      <c r="C59" s="5" t="s">
        <v>254</v>
      </c>
      <c r="D59" s="5" t="s">
        <v>255</v>
      </c>
      <c r="E59" s="84">
        <v>3.5</v>
      </c>
      <c r="F59" s="6">
        <v>52.5</v>
      </c>
      <c r="G59" s="4">
        <v>21</v>
      </c>
      <c r="H59" s="4">
        <v>31.5</v>
      </c>
    </row>
    <row r="60" spans="1:8" ht="24">
      <c r="A60" s="4" t="s">
        <v>256</v>
      </c>
      <c r="B60" s="5" t="s">
        <v>19</v>
      </c>
      <c r="C60" s="5" t="s">
        <v>257</v>
      </c>
      <c r="D60" s="5" t="s">
        <v>258</v>
      </c>
      <c r="E60" s="84">
        <v>3</v>
      </c>
      <c r="F60" s="6">
        <v>45</v>
      </c>
      <c r="G60" s="4">
        <v>18</v>
      </c>
      <c r="H60" s="4">
        <v>27</v>
      </c>
    </row>
    <row r="61" spans="1:8" ht="24">
      <c r="A61" s="4" t="s">
        <v>259</v>
      </c>
      <c r="B61" s="5" t="s">
        <v>19</v>
      </c>
      <c r="C61" s="5" t="s">
        <v>260</v>
      </c>
      <c r="D61" s="5" t="s">
        <v>261</v>
      </c>
      <c r="E61" s="84">
        <v>8</v>
      </c>
      <c r="F61" s="6">
        <v>120</v>
      </c>
      <c r="G61" s="4">
        <v>48</v>
      </c>
      <c r="H61" s="4">
        <v>72</v>
      </c>
    </row>
    <row r="62" spans="1:8" ht="36">
      <c r="A62" s="4" t="s">
        <v>262</v>
      </c>
      <c r="B62" s="5" t="s">
        <v>18</v>
      </c>
      <c r="C62" s="5" t="s">
        <v>65</v>
      </c>
      <c r="D62" s="5" t="s">
        <v>263</v>
      </c>
      <c r="E62" s="84">
        <v>3.5</v>
      </c>
      <c r="F62" s="6">
        <v>52.5</v>
      </c>
      <c r="G62" s="4">
        <v>21</v>
      </c>
      <c r="H62" s="4">
        <v>31.5</v>
      </c>
    </row>
    <row r="63" spans="1:8" ht="36">
      <c r="A63" s="4" t="s">
        <v>264</v>
      </c>
      <c r="B63" s="5" t="s">
        <v>18</v>
      </c>
      <c r="C63" s="5" t="s">
        <v>66</v>
      </c>
      <c r="D63" s="5" t="s">
        <v>265</v>
      </c>
      <c r="E63" s="84">
        <v>6</v>
      </c>
      <c r="F63" s="6">
        <v>90</v>
      </c>
      <c r="G63" s="4">
        <v>36</v>
      </c>
      <c r="H63" s="4">
        <v>54</v>
      </c>
    </row>
    <row r="64" spans="1:8" ht="48">
      <c r="A64" s="4" t="s">
        <v>266</v>
      </c>
      <c r="B64" s="5" t="s">
        <v>18</v>
      </c>
      <c r="C64" s="5" t="s">
        <v>267</v>
      </c>
      <c r="D64" s="5" t="s">
        <v>268</v>
      </c>
      <c r="E64" s="84">
        <v>6.5</v>
      </c>
      <c r="F64" s="6">
        <v>97.5</v>
      </c>
      <c r="G64" s="4">
        <v>39</v>
      </c>
      <c r="H64" s="4">
        <v>58.5</v>
      </c>
    </row>
    <row r="65" spans="1:8" ht="24">
      <c r="A65" s="4" t="s">
        <v>269</v>
      </c>
      <c r="B65" s="5" t="s">
        <v>22</v>
      </c>
      <c r="C65" s="5" t="s">
        <v>67</v>
      </c>
      <c r="D65" s="5" t="s">
        <v>270</v>
      </c>
      <c r="E65" s="84">
        <v>6.5</v>
      </c>
      <c r="F65" s="6">
        <v>97.5</v>
      </c>
      <c r="G65" s="4">
        <v>39</v>
      </c>
      <c r="H65" s="4">
        <v>58.5</v>
      </c>
    </row>
    <row r="66" spans="1:8" ht="48">
      <c r="A66" s="4" t="s">
        <v>271</v>
      </c>
      <c r="B66" s="5" t="s">
        <v>22</v>
      </c>
      <c r="C66" s="5" t="s">
        <v>272</v>
      </c>
      <c r="D66" s="5" t="s">
        <v>186</v>
      </c>
      <c r="E66" s="84">
        <v>7</v>
      </c>
      <c r="F66" s="6">
        <v>105</v>
      </c>
      <c r="G66" s="4">
        <v>42</v>
      </c>
      <c r="H66" s="4">
        <v>63</v>
      </c>
    </row>
    <row r="67" spans="1:8" ht="24">
      <c r="A67" s="4" t="s">
        <v>273</v>
      </c>
      <c r="B67" s="5" t="s">
        <v>22</v>
      </c>
      <c r="C67" s="5" t="s">
        <v>274</v>
      </c>
      <c r="D67" s="5" t="s">
        <v>275</v>
      </c>
      <c r="E67" s="84">
        <v>3.5</v>
      </c>
      <c r="F67" s="6">
        <v>52.5</v>
      </c>
      <c r="G67" s="4">
        <v>21</v>
      </c>
      <c r="H67" s="4">
        <v>31.5</v>
      </c>
    </row>
    <row r="68" spans="1:8" ht="24">
      <c r="A68" s="4" t="s">
        <v>276</v>
      </c>
      <c r="B68" s="5" t="s">
        <v>22</v>
      </c>
      <c r="C68" s="5" t="s">
        <v>277</v>
      </c>
      <c r="D68" s="5" t="s">
        <v>278</v>
      </c>
      <c r="E68" s="84">
        <v>3.5</v>
      </c>
      <c r="F68" s="6">
        <v>52.5</v>
      </c>
      <c r="G68" s="4">
        <v>21</v>
      </c>
      <c r="H68" s="4">
        <v>31.5</v>
      </c>
    </row>
    <row r="69" spans="1:8" ht="36">
      <c r="A69" s="4" t="s">
        <v>279</v>
      </c>
      <c r="B69" s="5" t="s">
        <v>23</v>
      </c>
      <c r="C69" s="5" t="s">
        <v>280</v>
      </c>
      <c r="D69" s="5" t="s">
        <v>281</v>
      </c>
      <c r="E69" s="84">
        <v>7.5</v>
      </c>
      <c r="F69" s="6">
        <v>172.5</v>
      </c>
      <c r="G69" s="4">
        <v>69</v>
      </c>
      <c r="H69" s="4">
        <v>103.5</v>
      </c>
    </row>
    <row r="70" spans="1:8" ht="24">
      <c r="A70" s="4" t="s">
        <v>282</v>
      </c>
      <c r="B70" s="5" t="s">
        <v>17</v>
      </c>
      <c r="C70" s="5" t="s">
        <v>283</v>
      </c>
      <c r="D70" s="5" t="s">
        <v>284</v>
      </c>
      <c r="E70" s="84">
        <v>9</v>
      </c>
      <c r="F70" s="6">
        <v>198</v>
      </c>
      <c r="G70" s="4">
        <v>79.2</v>
      </c>
      <c r="H70" s="4">
        <v>118.8</v>
      </c>
    </row>
    <row r="71" spans="1:8" ht="36">
      <c r="A71" s="4" t="s">
        <v>285</v>
      </c>
      <c r="B71" s="5" t="s">
        <v>19</v>
      </c>
      <c r="C71" s="5" t="s">
        <v>68</v>
      </c>
      <c r="D71" s="5" t="s">
        <v>286</v>
      </c>
      <c r="E71" s="84">
        <v>3</v>
      </c>
      <c r="F71" s="6">
        <v>45</v>
      </c>
      <c r="G71" s="4">
        <v>18</v>
      </c>
      <c r="H71" s="4">
        <v>27</v>
      </c>
    </row>
    <row r="72" spans="1:8" ht="24">
      <c r="A72" s="4" t="s">
        <v>287</v>
      </c>
      <c r="B72" s="5" t="s">
        <v>19</v>
      </c>
      <c r="C72" s="5" t="s">
        <v>51</v>
      </c>
      <c r="D72" s="5" t="s">
        <v>288</v>
      </c>
      <c r="E72" s="84">
        <v>9.5</v>
      </c>
      <c r="F72" s="6">
        <v>142.5</v>
      </c>
      <c r="G72" s="4">
        <v>57</v>
      </c>
      <c r="H72" s="4">
        <v>85.5</v>
      </c>
    </row>
    <row r="73" spans="1:8" ht="36">
      <c r="A73" s="4" t="s">
        <v>289</v>
      </c>
      <c r="B73" s="5" t="s">
        <v>19</v>
      </c>
      <c r="C73" s="5" t="s">
        <v>290</v>
      </c>
      <c r="D73" s="5" t="s">
        <v>275</v>
      </c>
      <c r="E73" s="84">
        <v>3.5</v>
      </c>
      <c r="F73" s="6">
        <v>52.5</v>
      </c>
      <c r="G73" s="4">
        <v>21</v>
      </c>
      <c r="H73" s="4">
        <v>31.5</v>
      </c>
    </row>
    <row r="74" spans="1:8" ht="24">
      <c r="A74" s="4" t="s">
        <v>291</v>
      </c>
      <c r="B74" s="5" t="s">
        <v>19</v>
      </c>
      <c r="C74" s="5" t="s">
        <v>292</v>
      </c>
      <c r="D74" s="5" t="s">
        <v>293</v>
      </c>
      <c r="E74" s="84">
        <v>6</v>
      </c>
      <c r="F74" s="6">
        <v>90</v>
      </c>
      <c r="G74" s="4">
        <v>36</v>
      </c>
      <c r="H74" s="4">
        <v>54</v>
      </c>
    </row>
    <row r="75" spans="1:8" ht="36">
      <c r="A75" s="4" t="s">
        <v>294</v>
      </c>
      <c r="B75" s="5" t="s">
        <v>18</v>
      </c>
      <c r="C75" s="5" t="s">
        <v>295</v>
      </c>
      <c r="D75" s="5" t="s">
        <v>296</v>
      </c>
      <c r="E75" s="84">
        <v>3</v>
      </c>
      <c r="F75" s="6">
        <v>45</v>
      </c>
      <c r="G75" s="4">
        <v>18</v>
      </c>
      <c r="H75" s="4">
        <v>27</v>
      </c>
    </row>
    <row r="76" spans="1:8" ht="36">
      <c r="A76" s="4" t="s">
        <v>297</v>
      </c>
      <c r="B76" s="5" t="s">
        <v>18</v>
      </c>
      <c r="C76" s="5" t="s">
        <v>298</v>
      </c>
      <c r="D76" s="5" t="s">
        <v>299</v>
      </c>
      <c r="E76" s="84">
        <v>7</v>
      </c>
      <c r="F76" s="6">
        <v>63</v>
      </c>
      <c r="G76" s="4">
        <v>0</v>
      </c>
      <c r="H76" s="4">
        <v>63</v>
      </c>
    </row>
    <row r="77" spans="1:8" ht="24">
      <c r="A77" s="4" t="s">
        <v>300</v>
      </c>
      <c r="B77" s="5" t="s">
        <v>18</v>
      </c>
      <c r="C77" s="5" t="s">
        <v>69</v>
      </c>
      <c r="D77" s="5" t="s">
        <v>301</v>
      </c>
      <c r="E77" s="84">
        <v>6</v>
      </c>
      <c r="F77" s="6">
        <v>90</v>
      </c>
      <c r="G77" s="4">
        <v>36</v>
      </c>
      <c r="H77" s="4">
        <v>54</v>
      </c>
    </row>
    <row r="78" spans="1:8" ht="24">
      <c r="A78" s="4" t="s">
        <v>302</v>
      </c>
      <c r="B78" s="5" t="s">
        <v>18</v>
      </c>
      <c r="C78" s="5" t="s">
        <v>50</v>
      </c>
      <c r="D78" s="5" t="s">
        <v>303</v>
      </c>
      <c r="E78" s="84">
        <v>7</v>
      </c>
      <c r="F78" s="6">
        <v>105</v>
      </c>
      <c r="G78" s="4">
        <v>0</v>
      </c>
      <c r="H78" s="4">
        <v>105</v>
      </c>
    </row>
    <row r="79" spans="1:8" ht="48">
      <c r="A79" s="4" t="s">
        <v>304</v>
      </c>
      <c r="B79" s="5" t="s">
        <v>22</v>
      </c>
      <c r="C79" s="5" t="s">
        <v>305</v>
      </c>
      <c r="D79" s="5" t="s">
        <v>306</v>
      </c>
      <c r="E79" s="84">
        <v>6.5</v>
      </c>
      <c r="F79" s="6">
        <v>97.5</v>
      </c>
      <c r="G79" s="4">
        <v>39</v>
      </c>
      <c r="H79" s="4">
        <v>58.5</v>
      </c>
    </row>
    <row r="80" spans="1:8" ht="24">
      <c r="A80" s="4" t="s">
        <v>307</v>
      </c>
      <c r="B80" s="5" t="s">
        <v>17</v>
      </c>
      <c r="C80" s="5" t="s">
        <v>308</v>
      </c>
      <c r="D80" s="5" t="s">
        <v>309</v>
      </c>
      <c r="E80" s="84">
        <v>6</v>
      </c>
      <c r="F80" s="6">
        <v>132</v>
      </c>
      <c r="G80" s="4">
        <v>52.800000000000004</v>
      </c>
      <c r="H80" s="4">
        <v>79.199999999999989</v>
      </c>
    </row>
    <row r="81" spans="1:8">
      <c r="A81" s="4" t="s">
        <v>310</v>
      </c>
      <c r="B81" s="5" t="s">
        <v>19</v>
      </c>
      <c r="C81" s="5" t="s">
        <v>311</v>
      </c>
      <c r="D81" s="5" t="s">
        <v>312</v>
      </c>
      <c r="E81" s="84">
        <v>3</v>
      </c>
      <c r="F81" s="6">
        <v>45</v>
      </c>
      <c r="G81" s="4">
        <v>18</v>
      </c>
      <c r="H81" s="4">
        <v>27</v>
      </c>
    </row>
    <row r="82" spans="1:8" ht="24">
      <c r="A82" s="4" t="s">
        <v>313</v>
      </c>
      <c r="B82" s="5" t="s">
        <v>18</v>
      </c>
      <c r="C82" s="5" t="s">
        <v>314</v>
      </c>
      <c r="D82" s="5" t="s">
        <v>315</v>
      </c>
      <c r="E82" s="84">
        <v>6</v>
      </c>
      <c r="F82" s="6">
        <v>54</v>
      </c>
      <c r="G82" s="4">
        <v>0</v>
      </c>
      <c r="H82" s="4">
        <v>54</v>
      </c>
    </row>
    <row r="83" spans="1:8">
      <c r="A83" s="4" t="s">
        <v>316</v>
      </c>
      <c r="B83" s="5" t="s">
        <v>22</v>
      </c>
      <c r="C83" s="5" t="s">
        <v>317</v>
      </c>
      <c r="D83" s="5" t="s">
        <v>318</v>
      </c>
      <c r="E83" s="84">
        <v>7.5</v>
      </c>
      <c r="F83" s="6">
        <v>112.5</v>
      </c>
      <c r="G83" s="4">
        <v>45</v>
      </c>
      <c r="H83" s="4">
        <v>67.5</v>
      </c>
    </row>
    <row r="84" spans="1:8">
      <c r="A84" s="4" t="s">
        <v>319</v>
      </c>
      <c r="B84" s="5" t="s">
        <v>22</v>
      </c>
      <c r="C84" s="5" t="s">
        <v>320</v>
      </c>
      <c r="D84" s="5" t="s">
        <v>321</v>
      </c>
      <c r="E84" s="84">
        <v>4.5</v>
      </c>
      <c r="F84" s="6">
        <v>67.5</v>
      </c>
      <c r="G84" s="4">
        <v>27</v>
      </c>
      <c r="H84" s="4">
        <v>40.5</v>
      </c>
    </row>
    <row r="85" spans="1:8" ht="24">
      <c r="A85" s="4" t="s">
        <v>322</v>
      </c>
      <c r="B85" s="5" t="s">
        <v>22</v>
      </c>
      <c r="C85" s="5" t="s">
        <v>323</v>
      </c>
      <c r="D85" s="5" t="s">
        <v>324</v>
      </c>
      <c r="E85" s="84">
        <v>6</v>
      </c>
      <c r="F85" s="6">
        <v>90</v>
      </c>
      <c r="G85" s="4">
        <v>36</v>
      </c>
      <c r="H85" s="4">
        <v>54</v>
      </c>
    </row>
    <row r="86" spans="1:8">
      <c r="A86" s="4" t="s">
        <v>325</v>
      </c>
      <c r="B86" s="5" t="s">
        <v>22</v>
      </c>
      <c r="C86" s="5" t="s">
        <v>70</v>
      </c>
      <c r="D86" s="5" t="s">
        <v>326</v>
      </c>
      <c r="E86" s="84">
        <v>6.5</v>
      </c>
      <c r="F86" s="6">
        <v>97.5</v>
      </c>
      <c r="G86" s="4">
        <v>39</v>
      </c>
      <c r="H86" s="4">
        <v>58.5</v>
      </c>
    </row>
    <row r="87" spans="1:8" ht="24">
      <c r="A87" s="4" t="s">
        <v>327</v>
      </c>
      <c r="B87" s="5" t="s">
        <v>22</v>
      </c>
      <c r="C87" s="5" t="s">
        <v>328</v>
      </c>
      <c r="D87" s="5" t="s">
        <v>329</v>
      </c>
      <c r="E87" s="84">
        <v>5</v>
      </c>
      <c r="F87" s="6">
        <v>75</v>
      </c>
      <c r="G87" s="4">
        <v>30</v>
      </c>
      <c r="H87" s="4">
        <v>45</v>
      </c>
    </row>
    <row r="88" spans="1:8" ht="48">
      <c r="A88" s="4" t="s">
        <v>330</v>
      </c>
      <c r="B88" s="5" t="s">
        <v>23</v>
      </c>
      <c r="C88" s="5" t="s">
        <v>331</v>
      </c>
      <c r="D88" s="5" t="s">
        <v>332</v>
      </c>
      <c r="E88" s="84">
        <v>34.5</v>
      </c>
      <c r="F88" s="6">
        <v>650</v>
      </c>
      <c r="G88" s="4">
        <v>0</v>
      </c>
      <c r="H88" s="4">
        <v>650</v>
      </c>
    </row>
    <row r="89" spans="1:8" ht="48">
      <c r="A89" s="4" t="s">
        <v>333</v>
      </c>
      <c r="B89" s="5" t="s">
        <v>23</v>
      </c>
      <c r="C89" s="5" t="s">
        <v>334</v>
      </c>
      <c r="D89" s="5" t="s">
        <v>332</v>
      </c>
      <c r="E89" s="84">
        <v>34.5</v>
      </c>
      <c r="F89" s="6">
        <v>650</v>
      </c>
      <c r="G89" s="4">
        <v>0</v>
      </c>
      <c r="H89" s="4">
        <v>650</v>
      </c>
    </row>
    <row r="90" spans="1:8" ht="48">
      <c r="A90" s="4" t="s">
        <v>335</v>
      </c>
      <c r="B90" s="5" t="s">
        <v>23</v>
      </c>
      <c r="C90" s="5" t="s">
        <v>336</v>
      </c>
      <c r="D90" s="5" t="s">
        <v>332</v>
      </c>
      <c r="E90" s="84">
        <v>34.5</v>
      </c>
      <c r="F90" s="6">
        <v>650</v>
      </c>
      <c r="G90" s="4">
        <v>0</v>
      </c>
      <c r="H90" s="4">
        <v>650</v>
      </c>
    </row>
    <row r="91" spans="1:8" ht="48">
      <c r="A91" s="4" t="s">
        <v>337</v>
      </c>
      <c r="B91" s="5" t="s">
        <v>23</v>
      </c>
      <c r="C91" s="5" t="s">
        <v>338</v>
      </c>
      <c r="D91" s="5" t="s">
        <v>332</v>
      </c>
      <c r="E91" s="84">
        <v>34.5</v>
      </c>
      <c r="F91" s="6">
        <v>650</v>
      </c>
      <c r="G91" s="4">
        <v>0</v>
      </c>
      <c r="H91" s="4">
        <v>650</v>
      </c>
    </row>
    <row r="92" spans="1:8" ht="48">
      <c r="A92" s="4" t="s">
        <v>339</v>
      </c>
      <c r="B92" s="5" t="s">
        <v>23</v>
      </c>
      <c r="C92" s="5" t="s">
        <v>340</v>
      </c>
      <c r="D92" s="5" t="s">
        <v>332</v>
      </c>
      <c r="E92" s="84">
        <v>34.5</v>
      </c>
      <c r="F92" s="6">
        <v>650</v>
      </c>
      <c r="G92" s="4">
        <v>0</v>
      </c>
      <c r="H92" s="4">
        <v>650</v>
      </c>
    </row>
    <row r="93" spans="1:8" ht="48">
      <c r="A93" s="4" t="s">
        <v>341</v>
      </c>
      <c r="B93" s="5" t="s">
        <v>23</v>
      </c>
      <c r="C93" s="5" t="s">
        <v>342</v>
      </c>
      <c r="D93" s="5" t="s">
        <v>332</v>
      </c>
      <c r="E93" s="84">
        <v>34.5</v>
      </c>
      <c r="F93" s="6">
        <v>650</v>
      </c>
      <c r="G93" s="4">
        <v>0</v>
      </c>
      <c r="H93" s="4">
        <v>650</v>
      </c>
    </row>
    <row r="94" spans="1:8" ht="36">
      <c r="A94" s="4" t="s">
        <v>343</v>
      </c>
      <c r="B94" s="5" t="s">
        <v>23</v>
      </c>
      <c r="C94" s="5" t="s">
        <v>344</v>
      </c>
      <c r="D94" s="5" t="s">
        <v>345</v>
      </c>
      <c r="E94" s="84">
        <v>21</v>
      </c>
      <c r="F94" s="6">
        <v>980</v>
      </c>
      <c r="G94" s="4">
        <v>0</v>
      </c>
      <c r="H94" s="4">
        <v>980</v>
      </c>
    </row>
    <row r="95" spans="1:8" ht="36">
      <c r="A95" s="4" t="s">
        <v>346</v>
      </c>
      <c r="B95" s="5" t="s">
        <v>23</v>
      </c>
      <c r="C95" s="5" t="s">
        <v>347</v>
      </c>
      <c r="D95" s="5" t="s">
        <v>348</v>
      </c>
      <c r="E95" s="84">
        <v>21</v>
      </c>
      <c r="F95" s="6">
        <v>980</v>
      </c>
      <c r="G95" s="4">
        <v>0</v>
      </c>
      <c r="H95" s="4">
        <v>980</v>
      </c>
    </row>
    <row r="96" spans="1:8" ht="48">
      <c r="A96" s="4" t="s">
        <v>349</v>
      </c>
      <c r="B96" s="5" t="s">
        <v>23</v>
      </c>
      <c r="C96" s="5" t="s">
        <v>350</v>
      </c>
      <c r="D96" s="5" t="s">
        <v>345</v>
      </c>
      <c r="E96" s="84">
        <v>21</v>
      </c>
      <c r="F96" s="6">
        <v>980</v>
      </c>
      <c r="G96" s="4">
        <v>0</v>
      </c>
      <c r="H96" s="4">
        <v>980</v>
      </c>
    </row>
    <row r="97" spans="1:8" ht="48">
      <c r="A97" s="4" t="s">
        <v>351</v>
      </c>
      <c r="B97" s="5" t="s">
        <v>23</v>
      </c>
      <c r="C97" s="5" t="s">
        <v>352</v>
      </c>
      <c r="D97" s="5" t="s">
        <v>353</v>
      </c>
      <c r="E97" s="84">
        <v>21</v>
      </c>
      <c r="F97" s="6">
        <v>980</v>
      </c>
      <c r="G97" s="4">
        <v>0</v>
      </c>
      <c r="H97" s="4">
        <v>980</v>
      </c>
    </row>
    <row r="98" spans="1:8" ht="48">
      <c r="A98" s="4" t="s">
        <v>354</v>
      </c>
      <c r="B98" s="5" t="s">
        <v>23</v>
      </c>
      <c r="C98" s="5" t="s">
        <v>355</v>
      </c>
      <c r="D98" s="5" t="s">
        <v>345</v>
      </c>
      <c r="E98" s="84">
        <v>21</v>
      </c>
      <c r="F98" s="6">
        <v>980</v>
      </c>
      <c r="G98" s="4">
        <v>0</v>
      </c>
      <c r="H98" s="4">
        <v>980</v>
      </c>
    </row>
    <row r="99" spans="1:8" ht="48">
      <c r="A99" s="4" t="s">
        <v>356</v>
      </c>
      <c r="B99" s="5" t="s">
        <v>23</v>
      </c>
      <c r="C99" s="5" t="s">
        <v>357</v>
      </c>
      <c r="D99" s="5" t="s">
        <v>345</v>
      </c>
      <c r="E99" s="84">
        <v>21</v>
      </c>
      <c r="F99" s="6">
        <v>980</v>
      </c>
      <c r="G99" s="4">
        <v>0</v>
      </c>
      <c r="H99" s="4">
        <v>980</v>
      </c>
    </row>
    <row r="100" spans="1:8" ht="36">
      <c r="A100" s="4" t="s">
        <v>358</v>
      </c>
      <c r="B100" s="5" t="s">
        <v>23</v>
      </c>
      <c r="C100" s="5" t="s">
        <v>359</v>
      </c>
      <c r="D100" s="5" t="s">
        <v>360</v>
      </c>
      <c r="E100" s="84">
        <v>12</v>
      </c>
      <c r="F100" s="6">
        <v>370</v>
      </c>
      <c r="G100" s="4">
        <v>0</v>
      </c>
      <c r="H100" s="4">
        <v>370</v>
      </c>
    </row>
    <row r="101" spans="1:8" ht="36">
      <c r="A101" s="4" t="s">
        <v>361</v>
      </c>
      <c r="B101" s="5" t="s">
        <v>23</v>
      </c>
      <c r="C101" s="5" t="s">
        <v>362</v>
      </c>
      <c r="D101" s="5" t="s">
        <v>363</v>
      </c>
      <c r="E101" s="84">
        <v>19</v>
      </c>
      <c r="F101" s="6">
        <v>630</v>
      </c>
      <c r="G101" s="4">
        <v>0</v>
      </c>
      <c r="H101" s="4">
        <v>630</v>
      </c>
    </row>
    <row r="102" spans="1:8" ht="24">
      <c r="A102" s="4" t="s">
        <v>364</v>
      </c>
      <c r="B102" s="5" t="s">
        <v>19</v>
      </c>
      <c r="C102" s="5" t="s">
        <v>365</v>
      </c>
      <c r="D102" s="5" t="s">
        <v>366</v>
      </c>
      <c r="E102" s="84">
        <v>2</v>
      </c>
      <c r="F102" s="6">
        <v>30</v>
      </c>
      <c r="G102" s="4">
        <v>12</v>
      </c>
      <c r="H102" s="4">
        <v>18</v>
      </c>
    </row>
    <row r="103" spans="1:8" ht="24">
      <c r="A103" s="4" t="s">
        <v>367</v>
      </c>
      <c r="B103" s="5" t="s">
        <v>19</v>
      </c>
      <c r="C103" s="5" t="s">
        <v>368</v>
      </c>
      <c r="D103" s="5" t="s">
        <v>369</v>
      </c>
      <c r="E103" s="67">
        <v>3.75</v>
      </c>
      <c r="F103" s="6">
        <v>56.25</v>
      </c>
      <c r="G103" s="4">
        <v>22.5</v>
      </c>
      <c r="H103" s="4">
        <v>33.75</v>
      </c>
    </row>
    <row r="104" spans="1:8">
      <c r="A104" s="4" t="s">
        <v>370</v>
      </c>
      <c r="B104" s="5" t="s">
        <v>19</v>
      </c>
      <c r="C104" s="5" t="s">
        <v>371</v>
      </c>
      <c r="D104" s="5" t="s">
        <v>275</v>
      </c>
      <c r="E104" s="84">
        <v>3.5</v>
      </c>
      <c r="F104" s="6">
        <v>52.5</v>
      </c>
      <c r="G104" s="4">
        <v>21</v>
      </c>
      <c r="H104" s="4">
        <v>31.5</v>
      </c>
    </row>
    <row r="105" spans="1:8" ht="24">
      <c r="A105" s="4" t="s">
        <v>372</v>
      </c>
      <c r="B105" s="5" t="s">
        <v>19</v>
      </c>
      <c r="C105" s="5" t="s">
        <v>373</v>
      </c>
      <c r="D105" s="5" t="s">
        <v>374</v>
      </c>
      <c r="E105" s="84">
        <v>2</v>
      </c>
      <c r="F105" s="6">
        <v>30</v>
      </c>
      <c r="G105" s="4">
        <v>12</v>
      </c>
      <c r="H105" s="4">
        <v>18</v>
      </c>
    </row>
    <row r="106" spans="1:8" ht="36">
      <c r="A106" s="4" t="s">
        <v>375</v>
      </c>
      <c r="B106" s="5" t="s">
        <v>19</v>
      </c>
      <c r="C106" s="5" t="s">
        <v>376</v>
      </c>
      <c r="D106" s="5" t="s">
        <v>377</v>
      </c>
      <c r="E106" s="84">
        <v>7</v>
      </c>
      <c r="F106" s="6">
        <v>105</v>
      </c>
      <c r="G106" s="4">
        <v>42</v>
      </c>
      <c r="H106" s="4">
        <v>63</v>
      </c>
    </row>
    <row r="107" spans="1:8" ht="36">
      <c r="A107" s="4" t="s">
        <v>378</v>
      </c>
      <c r="B107" s="5" t="s">
        <v>18</v>
      </c>
      <c r="C107" s="5" t="s">
        <v>379</v>
      </c>
      <c r="D107" s="5" t="s">
        <v>380</v>
      </c>
      <c r="E107" s="84">
        <v>2</v>
      </c>
      <c r="F107" s="6">
        <v>30</v>
      </c>
      <c r="G107" s="4">
        <v>12</v>
      </c>
      <c r="H107" s="4">
        <v>18</v>
      </c>
    </row>
    <row r="108" spans="1:8" ht="24">
      <c r="A108" s="4" t="s">
        <v>381</v>
      </c>
      <c r="B108" s="5" t="s">
        <v>18</v>
      </c>
      <c r="C108" s="5" t="s">
        <v>71</v>
      </c>
      <c r="D108" s="5" t="s">
        <v>275</v>
      </c>
      <c r="E108" s="84">
        <v>3.5</v>
      </c>
      <c r="F108" s="6">
        <v>52.5</v>
      </c>
      <c r="G108" s="4">
        <v>21</v>
      </c>
      <c r="H108" s="4">
        <v>31.5</v>
      </c>
    </row>
    <row r="109" spans="1:8" ht="24">
      <c r="A109" s="4" t="s">
        <v>382</v>
      </c>
      <c r="B109" s="5" t="s">
        <v>22</v>
      </c>
      <c r="C109" s="5" t="s">
        <v>383</v>
      </c>
      <c r="D109" s="5" t="s">
        <v>239</v>
      </c>
      <c r="E109" s="84">
        <v>3.5</v>
      </c>
      <c r="F109" s="6">
        <v>52.5</v>
      </c>
      <c r="G109" s="4">
        <v>21</v>
      </c>
      <c r="H109" s="4">
        <v>31.5</v>
      </c>
    </row>
    <row r="110" spans="1:8" ht="24">
      <c r="A110" s="4" t="s">
        <v>384</v>
      </c>
      <c r="B110" s="5" t="s">
        <v>22</v>
      </c>
      <c r="C110" s="5" t="s">
        <v>385</v>
      </c>
      <c r="D110" s="5" t="s">
        <v>386</v>
      </c>
      <c r="E110" s="84">
        <v>2.5</v>
      </c>
      <c r="F110" s="6">
        <v>37.5</v>
      </c>
      <c r="G110" s="4">
        <v>15</v>
      </c>
      <c r="H110" s="4">
        <v>22.5</v>
      </c>
    </row>
    <row r="111" spans="1:8" ht="24">
      <c r="A111" s="4" t="s">
        <v>387</v>
      </c>
      <c r="B111" s="5" t="s">
        <v>22</v>
      </c>
      <c r="C111" s="5" t="s">
        <v>388</v>
      </c>
      <c r="D111" s="5" t="s">
        <v>389</v>
      </c>
      <c r="E111" s="84">
        <v>2.5</v>
      </c>
      <c r="F111" s="6">
        <v>37.5</v>
      </c>
      <c r="G111" s="4">
        <v>15</v>
      </c>
      <c r="H111" s="4">
        <v>22.5</v>
      </c>
    </row>
    <row r="112" spans="1:8">
      <c r="A112" s="4" t="s">
        <v>390</v>
      </c>
      <c r="B112" s="5" t="s">
        <v>22</v>
      </c>
      <c r="C112" s="5" t="s">
        <v>52</v>
      </c>
      <c r="D112" s="5" t="s">
        <v>391</v>
      </c>
      <c r="E112" s="84">
        <v>3</v>
      </c>
      <c r="F112" s="6">
        <v>45</v>
      </c>
      <c r="G112" s="4">
        <v>18</v>
      </c>
      <c r="H112" s="4">
        <v>27</v>
      </c>
    </row>
    <row r="113" spans="1:8" ht="24">
      <c r="A113" s="4" t="s">
        <v>392</v>
      </c>
      <c r="B113" s="5" t="s">
        <v>19</v>
      </c>
      <c r="C113" s="5" t="s">
        <v>393</v>
      </c>
      <c r="D113" s="5" t="s">
        <v>394</v>
      </c>
      <c r="E113" s="84">
        <v>3</v>
      </c>
      <c r="F113" s="6">
        <v>45</v>
      </c>
      <c r="G113" s="4">
        <v>18</v>
      </c>
      <c r="H113" s="4">
        <v>27</v>
      </c>
    </row>
    <row r="114" spans="1:8" ht="24">
      <c r="A114" s="4" t="s">
        <v>395</v>
      </c>
      <c r="B114" s="5" t="s">
        <v>19</v>
      </c>
      <c r="C114" s="5" t="s">
        <v>396</v>
      </c>
      <c r="D114" s="5" t="s">
        <v>397</v>
      </c>
      <c r="E114" s="67">
        <v>3.75</v>
      </c>
      <c r="F114" s="6">
        <v>56.25</v>
      </c>
      <c r="G114" s="4">
        <v>22.5</v>
      </c>
      <c r="H114" s="4">
        <v>33.75</v>
      </c>
    </row>
    <row r="115" spans="1:8" ht="24">
      <c r="A115" s="4" t="s">
        <v>398</v>
      </c>
      <c r="B115" s="5" t="s">
        <v>19</v>
      </c>
      <c r="C115" s="5" t="s">
        <v>399</v>
      </c>
      <c r="D115" s="5" t="s">
        <v>400</v>
      </c>
      <c r="E115" s="67">
        <v>3.75</v>
      </c>
      <c r="F115" s="6">
        <v>56.25</v>
      </c>
      <c r="G115" s="4">
        <v>22.5</v>
      </c>
      <c r="H115" s="4">
        <v>33.75</v>
      </c>
    </row>
    <row r="116" spans="1:8" ht="24">
      <c r="A116" s="4" t="s">
        <v>401</v>
      </c>
      <c r="B116" s="5" t="s">
        <v>18</v>
      </c>
      <c r="C116" s="5" t="s">
        <v>72</v>
      </c>
      <c r="D116" s="5" t="s">
        <v>402</v>
      </c>
      <c r="E116" s="84">
        <v>6</v>
      </c>
      <c r="F116" s="6">
        <v>54</v>
      </c>
      <c r="G116" s="4">
        <v>0</v>
      </c>
      <c r="H116" s="4">
        <v>54</v>
      </c>
    </row>
    <row r="117" spans="1:8">
      <c r="A117" s="4" t="s">
        <v>403</v>
      </c>
      <c r="B117" s="5" t="s">
        <v>18</v>
      </c>
      <c r="C117" s="5" t="s">
        <v>404</v>
      </c>
      <c r="D117" s="5" t="s">
        <v>405</v>
      </c>
      <c r="E117" s="84">
        <v>3</v>
      </c>
      <c r="F117" s="6">
        <v>45</v>
      </c>
      <c r="G117" s="4">
        <v>18</v>
      </c>
      <c r="H117" s="4">
        <v>27</v>
      </c>
    </row>
    <row r="118" spans="1:8" ht="36">
      <c r="A118" s="4" t="s">
        <v>406</v>
      </c>
      <c r="B118" s="5" t="s">
        <v>22</v>
      </c>
      <c r="C118" s="5" t="s">
        <v>407</v>
      </c>
      <c r="D118" s="5" t="s">
        <v>408</v>
      </c>
      <c r="E118" s="84">
        <v>3.5</v>
      </c>
      <c r="F118" s="6">
        <v>52.5</v>
      </c>
      <c r="G118" s="4">
        <v>21</v>
      </c>
      <c r="H118" s="4">
        <v>31.5</v>
      </c>
    </row>
    <row r="119" spans="1:8" ht="48">
      <c r="A119" s="4" t="s">
        <v>409</v>
      </c>
      <c r="B119" s="5" t="s">
        <v>22</v>
      </c>
      <c r="C119" s="5" t="s">
        <v>410</v>
      </c>
      <c r="D119" s="5" t="s">
        <v>411</v>
      </c>
      <c r="E119" s="84">
        <v>7</v>
      </c>
      <c r="F119" s="6">
        <v>105</v>
      </c>
      <c r="G119" s="4">
        <v>42</v>
      </c>
      <c r="H119" s="4">
        <v>63</v>
      </c>
    </row>
    <row r="120" spans="1:8" ht="24">
      <c r="A120" s="4" t="s">
        <v>412</v>
      </c>
      <c r="B120" s="5" t="s">
        <v>23</v>
      </c>
      <c r="C120" s="5" t="s">
        <v>413</v>
      </c>
      <c r="D120" s="5" t="s">
        <v>414</v>
      </c>
      <c r="E120" s="84">
        <v>9</v>
      </c>
      <c r="F120" s="6">
        <v>207</v>
      </c>
      <c r="G120" s="4">
        <v>82.800000000000011</v>
      </c>
      <c r="H120" s="4">
        <v>124.19999999999999</v>
      </c>
    </row>
    <row r="121" spans="1:8" ht="24">
      <c r="A121" s="4" t="s">
        <v>415</v>
      </c>
      <c r="B121" s="5" t="s">
        <v>19</v>
      </c>
      <c r="C121" s="5" t="s">
        <v>416</v>
      </c>
      <c r="D121" s="5" t="s">
        <v>417</v>
      </c>
      <c r="E121" s="84">
        <v>4</v>
      </c>
      <c r="F121" s="6">
        <v>60</v>
      </c>
      <c r="G121" s="4">
        <v>24</v>
      </c>
      <c r="H121" s="4">
        <v>36</v>
      </c>
    </row>
    <row r="122" spans="1:8" ht="36">
      <c r="A122" s="4" t="s">
        <v>418</v>
      </c>
      <c r="B122" s="5" t="s">
        <v>19</v>
      </c>
      <c r="C122" s="5" t="s">
        <v>419</v>
      </c>
      <c r="D122" s="5" t="s">
        <v>420</v>
      </c>
      <c r="E122" s="84">
        <v>3</v>
      </c>
      <c r="F122" s="6">
        <v>45</v>
      </c>
      <c r="G122" s="4">
        <v>18</v>
      </c>
      <c r="H122" s="4">
        <v>27</v>
      </c>
    </row>
    <row r="123" spans="1:8">
      <c r="A123" s="4" t="s">
        <v>421</v>
      </c>
      <c r="B123" s="5" t="s">
        <v>19</v>
      </c>
      <c r="C123" s="5" t="s">
        <v>422</v>
      </c>
      <c r="D123" s="5" t="s">
        <v>405</v>
      </c>
      <c r="E123" s="84">
        <v>3</v>
      </c>
      <c r="F123" s="6">
        <v>45</v>
      </c>
      <c r="G123" s="4">
        <v>18</v>
      </c>
      <c r="H123" s="4">
        <v>27</v>
      </c>
    </row>
    <row r="124" spans="1:8" ht="24">
      <c r="A124" s="4" t="s">
        <v>423</v>
      </c>
      <c r="B124" s="5" t="s">
        <v>18</v>
      </c>
      <c r="C124" s="5" t="s">
        <v>35</v>
      </c>
      <c r="D124" s="5" t="s">
        <v>424</v>
      </c>
      <c r="E124" s="84">
        <v>9</v>
      </c>
      <c r="F124" s="6">
        <v>135</v>
      </c>
      <c r="G124" s="4">
        <v>54</v>
      </c>
      <c r="H124" s="4">
        <v>81</v>
      </c>
    </row>
    <row r="125" spans="1:8" ht="24">
      <c r="A125" s="4" t="s">
        <v>425</v>
      </c>
      <c r="B125" s="5" t="s">
        <v>18</v>
      </c>
      <c r="C125" s="5" t="s">
        <v>34</v>
      </c>
      <c r="D125" s="5" t="s">
        <v>426</v>
      </c>
      <c r="E125" s="84">
        <v>9</v>
      </c>
      <c r="F125" s="6">
        <v>135</v>
      </c>
      <c r="G125" s="4">
        <v>54</v>
      </c>
      <c r="H125" s="4">
        <v>81</v>
      </c>
    </row>
    <row r="126" spans="1:8" ht="36">
      <c r="A126" s="4" t="s">
        <v>427</v>
      </c>
      <c r="B126" s="5" t="s">
        <v>18</v>
      </c>
      <c r="C126" s="5" t="s">
        <v>428</v>
      </c>
      <c r="D126" s="5" t="s">
        <v>429</v>
      </c>
      <c r="E126" s="84">
        <v>6</v>
      </c>
      <c r="F126" s="6">
        <v>90</v>
      </c>
      <c r="G126" s="4">
        <v>36</v>
      </c>
      <c r="H126" s="4">
        <v>54</v>
      </c>
    </row>
    <row r="127" spans="1:8" ht="36">
      <c r="A127" s="4" t="s">
        <v>430</v>
      </c>
      <c r="B127" s="5" t="s">
        <v>18</v>
      </c>
      <c r="C127" s="5" t="s">
        <v>36</v>
      </c>
      <c r="D127" s="5" t="s">
        <v>431</v>
      </c>
      <c r="E127" s="84"/>
      <c r="F127" s="6">
        <v>0</v>
      </c>
      <c r="G127" s="4">
        <v>0</v>
      </c>
      <c r="H127" s="4">
        <v>0</v>
      </c>
    </row>
    <row r="128" spans="1:8" ht="48">
      <c r="A128" s="4" t="s">
        <v>432</v>
      </c>
      <c r="B128" s="5" t="s">
        <v>19</v>
      </c>
      <c r="C128" s="5" t="s">
        <v>433</v>
      </c>
      <c r="D128" s="5" t="s">
        <v>434</v>
      </c>
      <c r="E128" s="84">
        <v>3</v>
      </c>
      <c r="F128" s="6">
        <v>45</v>
      </c>
      <c r="G128" s="4">
        <v>18</v>
      </c>
      <c r="H128" s="4">
        <v>27</v>
      </c>
    </row>
    <row r="129" spans="1:8">
      <c r="A129" s="4" t="s">
        <v>435</v>
      </c>
      <c r="B129" s="5" t="s">
        <v>19</v>
      </c>
      <c r="C129" s="5" t="s">
        <v>436</v>
      </c>
      <c r="D129" s="5" t="s">
        <v>437</v>
      </c>
      <c r="E129" s="67">
        <v>3.75</v>
      </c>
      <c r="F129" s="6">
        <v>56.25</v>
      </c>
      <c r="G129" s="4">
        <v>22.5</v>
      </c>
      <c r="H129" s="4">
        <v>33.75</v>
      </c>
    </row>
    <row r="130" spans="1:8" ht="24">
      <c r="A130" s="4" t="s">
        <v>438</v>
      </c>
      <c r="B130" s="5" t="s">
        <v>18</v>
      </c>
      <c r="C130" s="5" t="s">
        <v>439</v>
      </c>
      <c r="D130" s="5" t="s">
        <v>440</v>
      </c>
      <c r="E130" s="84">
        <v>3.5</v>
      </c>
      <c r="F130" s="6">
        <v>52.5</v>
      </c>
      <c r="G130" s="4">
        <v>21</v>
      </c>
      <c r="H130" s="4">
        <v>31.5</v>
      </c>
    </row>
    <row r="131" spans="1:8" ht="36">
      <c r="A131" s="4" t="s">
        <v>441</v>
      </c>
      <c r="B131" s="5" t="s">
        <v>18</v>
      </c>
      <c r="C131" s="5" t="s">
        <v>442</v>
      </c>
      <c r="D131" s="5" t="s">
        <v>140</v>
      </c>
      <c r="E131" s="84">
        <v>3.5</v>
      </c>
      <c r="F131" s="6">
        <v>52.5</v>
      </c>
      <c r="G131" s="4">
        <v>21</v>
      </c>
      <c r="H131" s="4">
        <v>31.5</v>
      </c>
    </row>
    <row r="132" spans="1:8" ht="24">
      <c r="A132" s="4" t="s">
        <v>443</v>
      </c>
      <c r="B132" s="5" t="s">
        <v>18</v>
      </c>
      <c r="C132" s="5" t="s">
        <v>73</v>
      </c>
      <c r="D132" s="5" t="s">
        <v>444</v>
      </c>
      <c r="E132" s="84">
        <v>3.5</v>
      </c>
      <c r="F132" s="6">
        <v>52.5</v>
      </c>
      <c r="G132" s="4">
        <v>21</v>
      </c>
      <c r="H132" s="4">
        <v>31.5</v>
      </c>
    </row>
    <row r="133" spans="1:8" ht="24">
      <c r="A133" s="4" t="s">
        <v>445</v>
      </c>
      <c r="B133" s="5" t="s">
        <v>18</v>
      </c>
      <c r="C133" s="5" t="s">
        <v>446</v>
      </c>
      <c r="D133" s="5" t="s">
        <v>447</v>
      </c>
      <c r="E133" s="84">
        <v>6</v>
      </c>
      <c r="F133" s="6">
        <v>90</v>
      </c>
      <c r="G133" s="4">
        <v>36</v>
      </c>
      <c r="H133" s="4">
        <v>54</v>
      </c>
    </row>
    <row r="134" spans="1:8" ht="36">
      <c r="A134" s="4" t="s">
        <v>448</v>
      </c>
      <c r="B134" s="5" t="s">
        <v>22</v>
      </c>
      <c r="C134" s="5" t="s">
        <v>449</v>
      </c>
      <c r="D134" s="5" t="s">
        <v>301</v>
      </c>
      <c r="E134" s="84">
        <v>6</v>
      </c>
      <c r="F134" s="6">
        <v>90</v>
      </c>
      <c r="G134" s="4">
        <v>36</v>
      </c>
      <c r="H134" s="4">
        <v>54</v>
      </c>
    </row>
    <row r="135" spans="1:8" ht="24">
      <c r="A135" s="4" t="s">
        <v>450</v>
      </c>
      <c r="B135" s="5" t="s">
        <v>22</v>
      </c>
      <c r="C135" s="5" t="s">
        <v>451</v>
      </c>
      <c r="D135" s="5" t="s">
        <v>452</v>
      </c>
      <c r="E135" s="84">
        <v>3.5</v>
      </c>
      <c r="F135" s="6">
        <v>52.5</v>
      </c>
      <c r="G135" s="4">
        <v>21</v>
      </c>
      <c r="H135" s="4">
        <v>31.5</v>
      </c>
    </row>
    <row r="136" spans="1:8">
      <c r="A136" s="4" t="s">
        <v>453</v>
      </c>
      <c r="B136" s="5" t="s">
        <v>22</v>
      </c>
      <c r="C136" s="5" t="s">
        <v>74</v>
      </c>
      <c r="D136" s="5" t="s">
        <v>454</v>
      </c>
      <c r="E136" s="84">
        <v>3</v>
      </c>
      <c r="F136" s="6">
        <v>45</v>
      </c>
      <c r="G136" s="4">
        <v>18</v>
      </c>
      <c r="H136" s="4">
        <v>27</v>
      </c>
    </row>
    <row r="137" spans="1:8" ht="24">
      <c r="A137" s="4" t="s">
        <v>455</v>
      </c>
      <c r="B137" s="5" t="s">
        <v>19</v>
      </c>
      <c r="C137" s="5" t="s">
        <v>456</v>
      </c>
      <c r="D137" s="5" t="s">
        <v>457</v>
      </c>
      <c r="E137" s="84">
        <v>3.5</v>
      </c>
      <c r="F137" s="6">
        <v>52.5</v>
      </c>
      <c r="G137" s="4">
        <v>21</v>
      </c>
      <c r="H137" s="4">
        <v>31.5</v>
      </c>
    </row>
    <row r="138" spans="1:8" ht="24">
      <c r="A138" s="4" t="s">
        <v>458</v>
      </c>
      <c r="B138" s="5" t="s">
        <v>19</v>
      </c>
      <c r="C138" s="5" t="s">
        <v>459</v>
      </c>
      <c r="D138" s="5" t="s">
        <v>460</v>
      </c>
      <c r="E138" s="84">
        <v>8</v>
      </c>
      <c r="F138" s="6">
        <v>120</v>
      </c>
      <c r="G138" s="4">
        <v>48</v>
      </c>
      <c r="H138" s="4">
        <v>72</v>
      </c>
    </row>
    <row r="139" spans="1:8">
      <c r="A139" s="4" t="s">
        <v>461</v>
      </c>
      <c r="B139" s="5" t="s">
        <v>19</v>
      </c>
      <c r="C139" s="5" t="s">
        <v>462</v>
      </c>
      <c r="D139" s="5" t="s">
        <v>463</v>
      </c>
      <c r="E139" s="84">
        <v>4</v>
      </c>
      <c r="F139" s="6">
        <v>60</v>
      </c>
      <c r="G139" s="4">
        <v>24</v>
      </c>
      <c r="H139" s="4">
        <v>36</v>
      </c>
    </row>
    <row r="140" spans="1:8" ht="24">
      <c r="A140" s="4" t="s">
        <v>464</v>
      </c>
      <c r="B140" s="5" t="s">
        <v>19</v>
      </c>
      <c r="C140" s="5" t="s">
        <v>465</v>
      </c>
      <c r="D140" s="5" t="s">
        <v>466</v>
      </c>
      <c r="E140" s="84">
        <v>4</v>
      </c>
      <c r="F140" s="6">
        <v>60</v>
      </c>
      <c r="G140" s="4">
        <v>24</v>
      </c>
      <c r="H140" s="4">
        <v>36</v>
      </c>
    </row>
    <row r="141" spans="1:8" ht="36">
      <c r="A141" s="4" t="s">
        <v>467</v>
      </c>
      <c r="B141" s="5" t="s">
        <v>19</v>
      </c>
      <c r="C141" s="5" t="s">
        <v>468</v>
      </c>
      <c r="D141" s="5" t="s">
        <v>469</v>
      </c>
      <c r="E141" s="84">
        <v>3</v>
      </c>
      <c r="F141" s="6">
        <v>45</v>
      </c>
      <c r="G141" s="4">
        <v>18</v>
      </c>
      <c r="H141" s="4">
        <v>27</v>
      </c>
    </row>
    <row r="142" spans="1:8">
      <c r="A142" s="4" t="s">
        <v>470</v>
      </c>
      <c r="B142" s="5" t="s">
        <v>19</v>
      </c>
      <c r="C142" s="5" t="s">
        <v>471</v>
      </c>
      <c r="D142" s="5" t="s">
        <v>472</v>
      </c>
      <c r="E142" s="84">
        <v>7</v>
      </c>
      <c r="F142" s="6">
        <v>105</v>
      </c>
      <c r="G142" s="4">
        <v>42</v>
      </c>
      <c r="H142" s="4">
        <v>63</v>
      </c>
    </row>
    <row r="143" spans="1:8">
      <c r="A143" s="4" t="s">
        <v>473</v>
      </c>
      <c r="B143" s="5" t="s">
        <v>19</v>
      </c>
      <c r="C143" s="5" t="s">
        <v>474</v>
      </c>
      <c r="D143" s="5" t="s">
        <v>475</v>
      </c>
      <c r="E143" s="84">
        <v>7</v>
      </c>
      <c r="F143" s="6">
        <v>105</v>
      </c>
      <c r="G143" s="4">
        <v>42</v>
      </c>
      <c r="H143" s="4">
        <v>63</v>
      </c>
    </row>
    <row r="144" spans="1:8" ht="24">
      <c r="A144" s="4" t="s">
        <v>476</v>
      </c>
      <c r="B144" s="5" t="s">
        <v>19</v>
      </c>
      <c r="C144" s="5" t="s">
        <v>477</v>
      </c>
      <c r="D144" s="5" t="s">
        <v>478</v>
      </c>
      <c r="E144" s="84">
        <v>3.5</v>
      </c>
      <c r="F144" s="6">
        <v>52.5</v>
      </c>
      <c r="G144" s="4">
        <v>21</v>
      </c>
      <c r="H144" s="4">
        <v>31.5</v>
      </c>
    </row>
    <row r="145" spans="1:8">
      <c r="A145" s="4" t="s">
        <v>479</v>
      </c>
      <c r="B145" s="5" t="s">
        <v>18</v>
      </c>
      <c r="C145" s="5" t="s">
        <v>480</v>
      </c>
      <c r="D145" s="5" t="s">
        <v>481</v>
      </c>
      <c r="E145" s="84">
        <v>6</v>
      </c>
      <c r="F145" s="6">
        <v>90</v>
      </c>
      <c r="G145" s="4">
        <v>36</v>
      </c>
      <c r="H145" s="4">
        <v>54</v>
      </c>
    </row>
    <row r="146" spans="1:8">
      <c r="A146" s="4" t="s">
        <v>482</v>
      </c>
      <c r="B146" s="5" t="s">
        <v>18</v>
      </c>
      <c r="C146" s="5" t="s">
        <v>483</v>
      </c>
      <c r="D146" s="5" t="s">
        <v>484</v>
      </c>
      <c r="E146" s="84">
        <v>4</v>
      </c>
      <c r="F146" s="6">
        <v>36</v>
      </c>
      <c r="G146" s="4">
        <v>0</v>
      </c>
      <c r="H146" s="4">
        <v>36</v>
      </c>
    </row>
    <row r="147" spans="1:8" ht="36">
      <c r="A147" s="4" t="s">
        <v>485</v>
      </c>
      <c r="B147" s="5" t="s">
        <v>18</v>
      </c>
      <c r="C147" s="5" t="s">
        <v>486</v>
      </c>
      <c r="D147" s="5" t="s">
        <v>487</v>
      </c>
      <c r="E147" s="84">
        <v>8</v>
      </c>
      <c r="F147" s="6">
        <v>120</v>
      </c>
      <c r="G147" s="4">
        <v>48</v>
      </c>
      <c r="H147" s="4">
        <v>72</v>
      </c>
    </row>
    <row r="148" spans="1:8" ht="24">
      <c r="A148" s="4" t="s">
        <v>488</v>
      </c>
      <c r="B148" s="5" t="s">
        <v>22</v>
      </c>
      <c r="C148" s="5" t="s">
        <v>489</v>
      </c>
      <c r="D148" s="5" t="s">
        <v>490</v>
      </c>
      <c r="E148" s="84">
        <v>3.5</v>
      </c>
      <c r="F148" s="6">
        <v>52.5</v>
      </c>
      <c r="G148" s="4">
        <v>21</v>
      </c>
      <c r="H148" s="4">
        <v>31.5</v>
      </c>
    </row>
    <row r="149" spans="1:8" ht="24">
      <c r="A149" s="4" t="s">
        <v>491</v>
      </c>
      <c r="B149" s="5" t="s">
        <v>22</v>
      </c>
      <c r="C149" s="5" t="s">
        <v>492</v>
      </c>
      <c r="D149" s="5" t="s">
        <v>493</v>
      </c>
      <c r="E149" s="84">
        <v>3</v>
      </c>
      <c r="F149" s="6">
        <v>45</v>
      </c>
      <c r="G149" s="4">
        <v>18</v>
      </c>
      <c r="H149" s="4">
        <v>27</v>
      </c>
    </row>
    <row r="150" spans="1:8" ht="24">
      <c r="A150" s="4" t="s">
        <v>494</v>
      </c>
      <c r="B150" s="5" t="s">
        <v>23</v>
      </c>
      <c r="C150" s="5" t="s">
        <v>495</v>
      </c>
      <c r="D150" s="5" t="s">
        <v>496</v>
      </c>
      <c r="E150" s="84">
        <v>7</v>
      </c>
      <c r="F150" s="6">
        <v>161</v>
      </c>
      <c r="G150" s="4">
        <v>64.400000000000006</v>
      </c>
      <c r="H150" s="4">
        <v>96.6</v>
      </c>
    </row>
    <row r="151" spans="1:8" ht="36">
      <c r="A151" s="4" t="s">
        <v>497</v>
      </c>
      <c r="B151" s="5" t="s">
        <v>17</v>
      </c>
      <c r="C151" s="5" t="s">
        <v>498</v>
      </c>
      <c r="D151" s="5" t="s">
        <v>499</v>
      </c>
      <c r="E151" s="84">
        <v>3.5</v>
      </c>
      <c r="F151" s="6">
        <v>77</v>
      </c>
      <c r="G151" s="4">
        <v>30.8</v>
      </c>
      <c r="H151" s="4">
        <v>46.2</v>
      </c>
    </row>
    <row r="152" spans="1:8" ht="24">
      <c r="A152" s="4" t="s">
        <v>500</v>
      </c>
      <c r="B152" s="5" t="s">
        <v>18</v>
      </c>
      <c r="C152" s="5" t="s">
        <v>501</v>
      </c>
      <c r="D152" s="5" t="s">
        <v>502</v>
      </c>
      <c r="E152" s="84">
        <v>3.5</v>
      </c>
      <c r="F152" s="6">
        <v>52.5</v>
      </c>
      <c r="G152" s="4">
        <v>21</v>
      </c>
      <c r="H152" s="4">
        <v>31.5</v>
      </c>
    </row>
    <row r="153" spans="1:8">
      <c r="A153" s="4" t="s">
        <v>503</v>
      </c>
      <c r="B153" s="5" t="s">
        <v>22</v>
      </c>
      <c r="C153" s="5" t="s">
        <v>37</v>
      </c>
      <c r="D153" s="5" t="s">
        <v>504</v>
      </c>
      <c r="E153" s="84">
        <v>4</v>
      </c>
      <c r="F153" s="6">
        <v>60</v>
      </c>
      <c r="G153" s="4">
        <v>24</v>
      </c>
      <c r="H153" s="4">
        <v>36</v>
      </c>
    </row>
    <row r="154" spans="1:8">
      <c r="A154" s="4" t="s">
        <v>505</v>
      </c>
      <c r="B154" s="5" t="s">
        <v>19</v>
      </c>
      <c r="C154" s="5" t="s">
        <v>506</v>
      </c>
      <c r="D154" s="5" t="s">
        <v>507</v>
      </c>
      <c r="E154" s="84">
        <v>6</v>
      </c>
      <c r="F154" s="6">
        <v>90</v>
      </c>
      <c r="G154" s="4">
        <v>36</v>
      </c>
      <c r="H154" s="4">
        <v>54</v>
      </c>
    </row>
    <row r="155" spans="1:8" ht="60">
      <c r="A155" s="4" t="s">
        <v>508</v>
      </c>
      <c r="B155" s="5" t="s">
        <v>19</v>
      </c>
      <c r="C155" s="5" t="s">
        <v>509</v>
      </c>
      <c r="D155" s="5" t="s">
        <v>510</v>
      </c>
      <c r="E155" s="84">
        <v>5.5</v>
      </c>
      <c r="F155" s="6">
        <v>82.5</v>
      </c>
      <c r="G155" s="4">
        <v>33</v>
      </c>
      <c r="H155" s="4">
        <v>49.5</v>
      </c>
    </row>
    <row r="156" spans="1:8" ht="36">
      <c r="A156" s="4" t="s">
        <v>511</v>
      </c>
      <c r="B156" s="5" t="s">
        <v>19</v>
      </c>
      <c r="C156" s="5" t="s">
        <v>512</v>
      </c>
      <c r="D156" s="5" t="s">
        <v>513</v>
      </c>
      <c r="E156" s="84">
        <v>7</v>
      </c>
      <c r="F156" s="6">
        <v>105</v>
      </c>
      <c r="G156" s="4">
        <v>42</v>
      </c>
      <c r="H156" s="4">
        <v>63</v>
      </c>
    </row>
    <row r="157" spans="1:8" ht="36">
      <c r="A157" s="4" t="s">
        <v>514</v>
      </c>
      <c r="B157" s="5" t="s">
        <v>19</v>
      </c>
      <c r="C157" s="5" t="s">
        <v>515</v>
      </c>
      <c r="D157" s="5" t="s">
        <v>516</v>
      </c>
      <c r="E157" s="84">
        <v>6</v>
      </c>
      <c r="F157" s="6">
        <v>90</v>
      </c>
      <c r="G157" s="4">
        <v>36</v>
      </c>
      <c r="H157" s="4">
        <v>54</v>
      </c>
    </row>
    <row r="158" spans="1:8" ht="48">
      <c r="A158" s="4" t="s">
        <v>517</v>
      </c>
      <c r="B158" s="5" t="s">
        <v>18</v>
      </c>
      <c r="C158" s="5" t="s">
        <v>518</v>
      </c>
      <c r="D158" s="5" t="s">
        <v>519</v>
      </c>
      <c r="E158" s="84">
        <v>6.5</v>
      </c>
      <c r="F158" s="6">
        <v>97.5</v>
      </c>
      <c r="G158" s="4">
        <v>39</v>
      </c>
      <c r="H158" s="4">
        <v>58.5</v>
      </c>
    </row>
    <row r="159" spans="1:8">
      <c r="A159" s="4" t="s">
        <v>520</v>
      </c>
      <c r="B159" s="5" t="s">
        <v>19</v>
      </c>
      <c r="C159" s="5" t="s">
        <v>53</v>
      </c>
      <c r="D159" s="5" t="s">
        <v>444</v>
      </c>
      <c r="E159" s="84">
        <v>3.5</v>
      </c>
      <c r="F159" s="6">
        <v>52.5</v>
      </c>
      <c r="G159" s="4">
        <v>21</v>
      </c>
      <c r="H159" s="4">
        <v>31.5</v>
      </c>
    </row>
    <row r="160" spans="1:8" ht="36">
      <c r="A160" s="4" t="s">
        <v>521</v>
      </c>
      <c r="B160" s="5" t="s">
        <v>19</v>
      </c>
      <c r="C160" s="5" t="s">
        <v>522</v>
      </c>
      <c r="D160" s="5" t="s">
        <v>242</v>
      </c>
      <c r="E160" s="84">
        <v>8.5</v>
      </c>
      <c r="F160" s="6">
        <v>127.5</v>
      </c>
      <c r="G160" s="4">
        <v>51</v>
      </c>
      <c r="H160" s="4">
        <v>76.5</v>
      </c>
    </row>
    <row r="161" spans="1:8" ht="24">
      <c r="A161" s="4" t="s">
        <v>523</v>
      </c>
      <c r="B161" s="5" t="s">
        <v>19</v>
      </c>
      <c r="C161" s="5" t="s">
        <v>524</v>
      </c>
      <c r="D161" s="5" t="s">
        <v>525</v>
      </c>
      <c r="E161" s="84">
        <v>8.5</v>
      </c>
      <c r="F161" s="6">
        <v>127.5</v>
      </c>
      <c r="G161" s="4">
        <v>51</v>
      </c>
      <c r="H161" s="4">
        <v>76.5</v>
      </c>
    </row>
    <row r="162" spans="1:8" ht="24">
      <c r="A162" s="4" t="s">
        <v>526</v>
      </c>
      <c r="B162" s="5" t="s">
        <v>19</v>
      </c>
      <c r="C162" s="5" t="s">
        <v>527</v>
      </c>
      <c r="D162" s="5" t="s">
        <v>528</v>
      </c>
      <c r="E162" s="84">
        <v>8.5</v>
      </c>
      <c r="F162" s="6">
        <v>127.5</v>
      </c>
      <c r="G162" s="4">
        <v>51</v>
      </c>
      <c r="H162" s="4">
        <v>76.5</v>
      </c>
    </row>
    <row r="163" spans="1:8" ht="24">
      <c r="A163" s="4" t="s">
        <v>529</v>
      </c>
      <c r="B163" s="5" t="s">
        <v>19</v>
      </c>
      <c r="C163" s="5" t="s">
        <v>530</v>
      </c>
      <c r="D163" s="5" t="s">
        <v>531</v>
      </c>
      <c r="E163" s="84">
        <v>10.5</v>
      </c>
      <c r="F163" s="6">
        <v>157.5</v>
      </c>
      <c r="G163" s="4">
        <v>63</v>
      </c>
      <c r="H163" s="4">
        <v>94.5</v>
      </c>
    </row>
    <row r="164" spans="1:8" ht="36">
      <c r="A164" s="4" t="s">
        <v>532</v>
      </c>
      <c r="B164" s="5" t="s">
        <v>19</v>
      </c>
      <c r="C164" s="5" t="s">
        <v>533</v>
      </c>
      <c r="D164" s="5" t="s">
        <v>534</v>
      </c>
      <c r="E164" s="84">
        <v>8.5</v>
      </c>
      <c r="F164" s="6">
        <v>127.5</v>
      </c>
      <c r="G164" s="4">
        <v>51</v>
      </c>
      <c r="H164" s="4">
        <v>76.5</v>
      </c>
    </row>
    <row r="165" spans="1:8" ht="36">
      <c r="A165" s="4" t="s">
        <v>535</v>
      </c>
      <c r="B165" s="5" t="s">
        <v>18</v>
      </c>
      <c r="C165" s="5" t="s">
        <v>536</v>
      </c>
      <c r="D165" s="5" t="s">
        <v>537</v>
      </c>
      <c r="E165" s="84">
        <v>3</v>
      </c>
      <c r="F165" s="6">
        <v>45</v>
      </c>
      <c r="G165" s="4">
        <v>18</v>
      </c>
      <c r="H165" s="4">
        <v>27</v>
      </c>
    </row>
    <row r="166" spans="1:8" ht="48">
      <c r="A166" s="4" t="s">
        <v>538</v>
      </c>
      <c r="B166" s="5" t="s">
        <v>23</v>
      </c>
      <c r="C166" s="5" t="s">
        <v>54</v>
      </c>
      <c r="D166" s="5" t="s">
        <v>539</v>
      </c>
      <c r="E166" s="84">
        <v>9</v>
      </c>
      <c r="F166" s="6">
        <v>207</v>
      </c>
      <c r="G166" s="4">
        <v>82.800000000000011</v>
      </c>
      <c r="H166" s="4">
        <v>124.19999999999999</v>
      </c>
    </row>
    <row r="167" spans="1:8" ht="24">
      <c r="A167" s="4" t="s">
        <v>540</v>
      </c>
      <c r="B167" s="5" t="s">
        <v>19</v>
      </c>
      <c r="C167" s="5" t="s">
        <v>541</v>
      </c>
      <c r="D167" s="5" t="s">
        <v>542</v>
      </c>
      <c r="E167" s="84">
        <v>7</v>
      </c>
      <c r="F167" s="6">
        <v>105</v>
      </c>
      <c r="G167" s="4">
        <v>42</v>
      </c>
      <c r="H167" s="4">
        <v>63</v>
      </c>
    </row>
    <row r="168" spans="1:8" ht="24">
      <c r="A168" s="4" t="s">
        <v>543</v>
      </c>
      <c r="B168" s="5" t="s">
        <v>19</v>
      </c>
      <c r="C168" s="5" t="s">
        <v>55</v>
      </c>
      <c r="D168" s="5" t="s">
        <v>544</v>
      </c>
      <c r="E168" s="84">
        <v>7</v>
      </c>
      <c r="F168" s="6">
        <v>105</v>
      </c>
      <c r="G168" s="4">
        <v>42</v>
      </c>
      <c r="H168" s="4">
        <v>63</v>
      </c>
    </row>
    <row r="169" spans="1:8">
      <c r="A169" s="4" t="s">
        <v>545</v>
      </c>
      <c r="B169" s="5" t="s">
        <v>19</v>
      </c>
      <c r="C169" s="5" t="s">
        <v>546</v>
      </c>
      <c r="D169" s="5" t="s">
        <v>547</v>
      </c>
      <c r="E169" s="84">
        <v>7</v>
      </c>
      <c r="F169" s="6">
        <v>105</v>
      </c>
      <c r="G169" s="4">
        <v>42</v>
      </c>
      <c r="H169" s="4">
        <v>63</v>
      </c>
    </row>
    <row r="170" spans="1:8">
      <c r="A170" s="4" t="s">
        <v>548</v>
      </c>
      <c r="B170" s="5" t="s">
        <v>19</v>
      </c>
      <c r="C170" s="5" t="s">
        <v>75</v>
      </c>
      <c r="D170" s="5" t="s">
        <v>549</v>
      </c>
      <c r="E170" s="84">
        <v>7</v>
      </c>
      <c r="F170" s="6">
        <v>105</v>
      </c>
      <c r="G170" s="4">
        <v>42</v>
      </c>
      <c r="H170" s="4">
        <v>63</v>
      </c>
    </row>
    <row r="171" spans="1:8" ht="36">
      <c r="A171" s="4" t="s">
        <v>550</v>
      </c>
      <c r="B171" s="5" t="s">
        <v>18</v>
      </c>
      <c r="C171" s="5" t="s">
        <v>551</v>
      </c>
      <c r="D171" s="5" t="s">
        <v>537</v>
      </c>
      <c r="E171" s="84">
        <v>3</v>
      </c>
      <c r="F171" s="6">
        <v>45</v>
      </c>
      <c r="G171" s="4">
        <v>18</v>
      </c>
      <c r="H171" s="4">
        <v>27</v>
      </c>
    </row>
    <row r="172" spans="1:8" ht="24">
      <c r="A172" s="4" t="s">
        <v>552</v>
      </c>
      <c r="B172" s="5" t="s">
        <v>18</v>
      </c>
      <c r="C172" s="5" t="s">
        <v>553</v>
      </c>
      <c r="D172" s="5" t="s">
        <v>554</v>
      </c>
      <c r="E172" s="84">
        <v>7</v>
      </c>
      <c r="F172" s="6">
        <v>105</v>
      </c>
      <c r="G172" s="4">
        <v>42</v>
      </c>
      <c r="H172" s="4">
        <v>63</v>
      </c>
    </row>
    <row r="173" spans="1:8" ht="24">
      <c r="A173" s="4" t="s">
        <v>555</v>
      </c>
      <c r="B173" s="5" t="s">
        <v>18</v>
      </c>
      <c r="C173" s="5" t="s">
        <v>556</v>
      </c>
      <c r="D173" s="5" t="s">
        <v>447</v>
      </c>
      <c r="E173" s="84">
        <v>6</v>
      </c>
      <c r="F173" s="6">
        <v>90</v>
      </c>
      <c r="G173" s="4">
        <v>36</v>
      </c>
      <c r="H173" s="4">
        <v>54</v>
      </c>
    </row>
    <row r="174" spans="1:8" ht="24">
      <c r="A174" s="4" t="s">
        <v>557</v>
      </c>
      <c r="B174" s="5" t="s">
        <v>18</v>
      </c>
      <c r="C174" s="5" t="s">
        <v>558</v>
      </c>
      <c r="D174" s="5" t="s">
        <v>559</v>
      </c>
      <c r="E174" s="84">
        <v>9</v>
      </c>
      <c r="F174" s="6">
        <v>135</v>
      </c>
      <c r="G174" s="4">
        <v>54</v>
      </c>
      <c r="H174" s="4">
        <v>81</v>
      </c>
    </row>
    <row r="175" spans="1:8" ht="24">
      <c r="A175" s="4" t="s">
        <v>560</v>
      </c>
      <c r="B175" s="5" t="s">
        <v>22</v>
      </c>
      <c r="C175" s="5" t="s">
        <v>561</v>
      </c>
      <c r="D175" s="5" t="s">
        <v>562</v>
      </c>
      <c r="E175" s="84">
        <v>2</v>
      </c>
      <c r="F175" s="6">
        <v>30</v>
      </c>
      <c r="G175" s="4">
        <v>12</v>
      </c>
      <c r="H175" s="4">
        <v>18</v>
      </c>
    </row>
    <row r="176" spans="1:8" ht="24">
      <c r="A176" s="4" t="s">
        <v>563</v>
      </c>
      <c r="B176" s="5" t="s">
        <v>22</v>
      </c>
      <c r="C176" s="5" t="s">
        <v>564</v>
      </c>
      <c r="D176" s="5" t="s">
        <v>565</v>
      </c>
      <c r="E176" s="84">
        <v>10.5</v>
      </c>
      <c r="F176" s="6">
        <v>157.5</v>
      </c>
      <c r="G176" s="4">
        <v>63</v>
      </c>
      <c r="H176" s="4">
        <v>94.5</v>
      </c>
    </row>
    <row r="177" spans="1:8" ht="24">
      <c r="A177" s="4" t="s">
        <v>566</v>
      </c>
      <c r="B177" s="5" t="s">
        <v>22</v>
      </c>
      <c r="C177" s="5" t="s">
        <v>567</v>
      </c>
      <c r="D177" s="5" t="s">
        <v>568</v>
      </c>
      <c r="E177" s="84">
        <v>7</v>
      </c>
      <c r="F177" s="6">
        <v>105</v>
      </c>
      <c r="G177" s="4">
        <v>42</v>
      </c>
      <c r="H177" s="4">
        <v>63</v>
      </c>
    </row>
    <row r="178" spans="1:8" ht="24">
      <c r="A178" s="4" t="s">
        <v>569</v>
      </c>
      <c r="B178" s="5" t="s">
        <v>22</v>
      </c>
      <c r="C178" s="5" t="s">
        <v>570</v>
      </c>
      <c r="D178" s="5" t="s">
        <v>192</v>
      </c>
      <c r="E178" s="84">
        <v>7</v>
      </c>
      <c r="F178" s="6">
        <v>105</v>
      </c>
      <c r="G178" s="4">
        <v>42</v>
      </c>
      <c r="H178" s="4">
        <v>63</v>
      </c>
    </row>
    <row r="179" spans="1:8" ht="48">
      <c r="A179" s="4" t="s">
        <v>571</v>
      </c>
      <c r="B179" s="5" t="s">
        <v>19</v>
      </c>
      <c r="C179" s="5" t="s">
        <v>572</v>
      </c>
      <c r="D179" s="5" t="s">
        <v>573</v>
      </c>
      <c r="E179" s="67">
        <v>3.25</v>
      </c>
      <c r="F179" s="6">
        <v>48.75</v>
      </c>
      <c r="G179" s="4">
        <v>19.5</v>
      </c>
      <c r="H179" s="4">
        <v>29.25</v>
      </c>
    </row>
    <row r="180" spans="1:8" ht="24">
      <c r="A180" s="4" t="s">
        <v>574</v>
      </c>
      <c r="B180" s="5" t="s">
        <v>19</v>
      </c>
      <c r="C180" s="5" t="s">
        <v>575</v>
      </c>
      <c r="D180" s="5" t="s">
        <v>576</v>
      </c>
      <c r="E180" s="84">
        <v>8</v>
      </c>
      <c r="F180" s="6">
        <v>120</v>
      </c>
      <c r="G180" s="4">
        <v>48</v>
      </c>
      <c r="H180" s="4">
        <v>72</v>
      </c>
    </row>
    <row r="181" spans="1:8">
      <c r="A181" s="4" t="s">
        <v>577</v>
      </c>
      <c r="B181" s="5" t="s">
        <v>19</v>
      </c>
      <c r="C181" s="5" t="s">
        <v>578</v>
      </c>
      <c r="D181" s="5" t="s">
        <v>579</v>
      </c>
      <c r="E181" s="84">
        <v>7</v>
      </c>
      <c r="F181" s="6">
        <v>105</v>
      </c>
      <c r="G181" s="4">
        <v>42</v>
      </c>
      <c r="H181" s="4">
        <v>63</v>
      </c>
    </row>
    <row r="182" spans="1:8" ht="24">
      <c r="A182" s="4" t="s">
        <v>580</v>
      </c>
      <c r="B182" s="5" t="s">
        <v>19</v>
      </c>
      <c r="C182" s="5" t="s">
        <v>581</v>
      </c>
      <c r="D182" s="5" t="s">
        <v>582</v>
      </c>
      <c r="E182" s="84">
        <v>17</v>
      </c>
      <c r="F182" s="6">
        <v>255</v>
      </c>
      <c r="G182" s="4">
        <v>102</v>
      </c>
      <c r="H182" s="4">
        <v>153</v>
      </c>
    </row>
    <row r="183" spans="1:8">
      <c r="A183" s="4" t="s">
        <v>583</v>
      </c>
      <c r="B183" s="5" t="s">
        <v>19</v>
      </c>
      <c r="C183" s="5" t="s">
        <v>584</v>
      </c>
      <c r="D183" s="5" t="s">
        <v>585</v>
      </c>
      <c r="E183" s="84">
        <v>8</v>
      </c>
      <c r="F183" s="6">
        <v>120</v>
      </c>
      <c r="G183" s="4">
        <v>48</v>
      </c>
      <c r="H183" s="4">
        <v>72</v>
      </c>
    </row>
    <row r="184" spans="1:8" ht="24">
      <c r="A184" s="4" t="s">
        <v>586</v>
      </c>
      <c r="B184" s="5" t="s">
        <v>18</v>
      </c>
      <c r="C184" s="5" t="s">
        <v>587</v>
      </c>
      <c r="D184" s="5" t="s">
        <v>588</v>
      </c>
      <c r="E184" s="84">
        <v>9</v>
      </c>
      <c r="F184" s="6">
        <v>135</v>
      </c>
      <c r="G184" s="4">
        <v>54</v>
      </c>
      <c r="H184" s="4">
        <v>81</v>
      </c>
    </row>
    <row r="185" spans="1:8" ht="24">
      <c r="A185" s="4" t="s">
        <v>589</v>
      </c>
      <c r="B185" s="5" t="s">
        <v>18</v>
      </c>
      <c r="C185" s="5" t="s">
        <v>590</v>
      </c>
      <c r="D185" s="5" t="s">
        <v>591</v>
      </c>
      <c r="E185" s="84">
        <v>10.5</v>
      </c>
      <c r="F185" s="6">
        <v>157.5</v>
      </c>
      <c r="G185" s="4">
        <v>63</v>
      </c>
      <c r="H185" s="4">
        <v>94.5</v>
      </c>
    </row>
    <row r="186" spans="1:8">
      <c r="A186" s="4" t="s">
        <v>592</v>
      </c>
      <c r="B186" s="5" t="s">
        <v>18</v>
      </c>
      <c r="C186" s="5" t="s">
        <v>56</v>
      </c>
      <c r="D186" s="5" t="s">
        <v>593</v>
      </c>
      <c r="E186" s="84">
        <v>7</v>
      </c>
      <c r="F186" s="6">
        <v>105</v>
      </c>
      <c r="G186" s="4">
        <v>42</v>
      </c>
      <c r="H186" s="4">
        <v>63</v>
      </c>
    </row>
    <row r="187" spans="1:8">
      <c r="A187" s="4" t="s">
        <v>594</v>
      </c>
      <c r="B187" s="5" t="s">
        <v>18</v>
      </c>
      <c r="C187" s="5" t="s">
        <v>595</v>
      </c>
      <c r="D187" s="5" t="s">
        <v>265</v>
      </c>
      <c r="E187" s="84">
        <v>6</v>
      </c>
      <c r="F187" s="6">
        <v>90</v>
      </c>
      <c r="G187" s="4">
        <v>36</v>
      </c>
      <c r="H187" s="4">
        <v>54</v>
      </c>
    </row>
    <row r="188" spans="1:8" ht="24">
      <c r="A188" s="4" t="s">
        <v>596</v>
      </c>
      <c r="B188" s="5" t="s">
        <v>18</v>
      </c>
      <c r="C188" s="5" t="s">
        <v>597</v>
      </c>
      <c r="D188" s="5" t="s">
        <v>598</v>
      </c>
      <c r="E188" s="84">
        <v>10</v>
      </c>
      <c r="F188" s="6">
        <v>150</v>
      </c>
      <c r="G188" s="4">
        <v>60</v>
      </c>
      <c r="H188" s="4">
        <v>90</v>
      </c>
    </row>
    <row r="189" spans="1:8">
      <c r="A189" s="4" t="s">
        <v>599</v>
      </c>
      <c r="B189" s="5" t="s">
        <v>18</v>
      </c>
      <c r="C189" s="5" t="s">
        <v>76</v>
      </c>
      <c r="D189" s="5" t="s">
        <v>600</v>
      </c>
      <c r="E189" s="84">
        <v>7</v>
      </c>
      <c r="F189" s="6">
        <v>105</v>
      </c>
      <c r="G189" s="4">
        <v>42</v>
      </c>
      <c r="H189" s="4">
        <v>63</v>
      </c>
    </row>
    <row r="190" spans="1:8">
      <c r="A190" s="4" t="s">
        <v>601</v>
      </c>
      <c r="B190" s="5" t="s">
        <v>18</v>
      </c>
      <c r="C190" s="5" t="s">
        <v>77</v>
      </c>
      <c r="D190" s="5" t="s">
        <v>602</v>
      </c>
      <c r="E190" s="84">
        <v>6</v>
      </c>
      <c r="F190" s="6">
        <v>90</v>
      </c>
      <c r="G190" s="4">
        <v>36</v>
      </c>
      <c r="H190" s="4">
        <v>54</v>
      </c>
    </row>
    <row r="191" spans="1:8" ht="24">
      <c r="A191" s="4" t="s">
        <v>603</v>
      </c>
      <c r="B191" s="5" t="s">
        <v>22</v>
      </c>
      <c r="C191" s="5" t="s">
        <v>604</v>
      </c>
      <c r="D191" s="5" t="s">
        <v>605</v>
      </c>
      <c r="E191" s="84">
        <v>15</v>
      </c>
      <c r="F191" s="6">
        <v>225</v>
      </c>
      <c r="G191" s="4">
        <v>90</v>
      </c>
      <c r="H191" s="4">
        <v>135</v>
      </c>
    </row>
    <row r="192" spans="1:8">
      <c r="A192" s="4" t="s">
        <v>606</v>
      </c>
      <c r="B192" s="5" t="s">
        <v>22</v>
      </c>
      <c r="C192" s="5" t="s">
        <v>607</v>
      </c>
      <c r="D192" s="5" t="s">
        <v>186</v>
      </c>
      <c r="E192" s="84">
        <v>7</v>
      </c>
      <c r="F192" s="6">
        <v>105</v>
      </c>
      <c r="G192" s="4">
        <v>42</v>
      </c>
      <c r="H192" s="4">
        <v>63</v>
      </c>
    </row>
    <row r="193" spans="1:8" ht="24">
      <c r="A193" s="4" t="s">
        <v>608</v>
      </c>
      <c r="B193" s="5" t="s">
        <v>22</v>
      </c>
      <c r="C193" s="5" t="s">
        <v>24</v>
      </c>
      <c r="D193" s="5" t="s">
        <v>609</v>
      </c>
      <c r="E193" s="84">
        <v>14</v>
      </c>
      <c r="F193" s="6">
        <v>210</v>
      </c>
      <c r="G193" s="4">
        <v>84</v>
      </c>
      <c r="H193" s="4">
        <v>126</v>
      </c>
    </row>
    <row r="194" spans="1:8">
      <c r="A194" s="4" t="s">
        <v>610</v>
      </c>
      <c r="B194" s="5" t="s">
        <v>22</v>
      </c>
      <c r="C194" s="5" t="s">
        <v>57</v>
      </c>
      <c r="D194" s="5" t="s">
        <v>611</v>
      </c>
      <c r="E194" s="84">
        <v>4</v>
      </c>
      <c r="F194" s="6">
        <v>60</v>
      </c>
      <c r="G194" s="4">
        <v>24</v>
      </c>
      <c r="H194" s="4">
        <v>36</v>
      </c>
    </row>
    <row r="195" spans="1:8" ht="24">
      <c r="A195" s="4" t="s">
        <v>612</v>
      </c>
      <c r="B195" s="5" t="s">
        <v>22</v>
      </c>
      <c r="C195" s="5" t="s">
        <v>613</v>
      </c>
      <c r="D195" s="5" t="s">
        <v>614</v>
      </c>
      <c r="E195" s="84">
        <v>10.5</v>
      </c>
      <c r="F195" s="6">
        <v>157.5</v>
      </c>
      <c r="G195" s="4">
        <v>63</v>
      </c>
      <c r="H195" s="4">
        <v>94.5</v>
      </c>
    </row>
    <row r="196" spans="1:8" ht="24">
      <c r="A196" s="4" t="s">
        <v>615</v>
      </c>
      <c r="B196" s="5" t="s">
        <v>22</v>
      </c>
      <c r="C196" s="5" t="s">
        <v>616</v>
      </c>
      <c r="D196" s="5" t="s">
        <v>617</v>
      </c>
      <c r="E196" s="84">
        <v>10.5</v>
      </c>
      <c r="F196" s="6">
        <v>157.5</v>
      </c>
      <c r="G196" s="4">
        <v>63</v>
      </c>
      <c r="H196" s="4">
        <v>94.5</v>
      </c>
    </row>
    <row r="197" spans="1:8" ht="24">
      <c r="A197" s="4" t="s">
        <v>618</v>
      </c>
      <c r="B197" s="5" t="s">
        <v>22</v>
      </c>
      <c r="C197" s="5" t="s">
        <v>619</v>
      </c>
      <c r="D197" s="5" t="s">
        <v>620</v>
      </c>
      <c r="E197" s="84">
        <v>7</v>
      </c>
      <c r="F197" s="6">
        <v>105</v>
      </c>
      <c r="G197" s="4">
        <v>42</v>
      </c>
      <c r="H197" s="4">
        <v>63</v>
      </c>
    </row>
    <row r="198" spans="1:8" ht="36">
      <c r="A198" s="4" t="s">
        <v>621</v>
      </c>
      <c r="B198" s="5" t="s">
        <v>19</v>
      </c>
      <c r="C198" s="5" t="s">
        <v>622</v>
      </c>
      <c r="D198" s="5" t="s">
        <v>286</v>
      </c>
      <c r="E198" s="84">
        <v>3</v>
      </c>
      <c r="F198" s="6">
        <v>45</v>
      </c>
      <c r="G198" s="4">
        <v>18</v>
      </c>
      <c r="H198" s="4">
        <v>27</v>
      </c>
    </row>
    <row r="199" spans="1:8" ht="60">
      <c r="A199" s="4" t="s">
        <v>623</v>
      </c>
      <c r="B199" s="5" t="s">
        <v>19</v>
      </c>
      <c r="C199" s="5" t="s">
        <v>79</v>
      </c>
      <c r="D199" s="5" t="s">
        <v>624</v>
      </c>
      <c r="E199" s="84">
        <v>11</v>
      </c>
      <c r="F199" s="6">
        <v>165</v>
      </c>
      <c r="G199" s="4">
        <v>66</v>
      </c>
      <c r="H199" s="4">
        <v>99</v>
      </c>
    </row>
    <row r="200" spans="1:8" ht="24">
      <c r="A200" s="4" t="s">
        <v>625</v>
      </c>
      <c r="B200" s="5" t="s">
        <v>19</v>
      </c>
      <c r="C200" s="5" t="s">
        <v>78</v>
      </c>
      <c r="D200" s="5" t="s">
        <v>626</v>
      </c>
      <c r="E200" s="84">
        <v>3</v>
      </c>
      <c r="F200" s="6">
        <v>45</v>
      </c>
      <c r="G200" s="4">
        <v>18</v>
      </c>
      <c r="H200" s="4">
        <v>27</v>
      </c>
    </row>
    <row r="201" spans="1:8" ht="24">
      <c r="A201" s="4" t="s">
        <v>627</v>
      </c>
      <c r="B201" s="5" t="s">
        <v>19</v>
      </c>
      <c r="C201" s="5" t="s">
        <v>628</v>
      </c>
      <c r="D201" s="5" t="s">
        <v>629</v>
      </c>
      <c r="E201" s="84">
        <v>11</v>
      </c>
      <c r="F201" s="6">
        <v>165</v>
      </c>
      <c r="G201" s="4">
        <v>66</v>
      </c>
      <c r="H201" s="4">
        <v>99</v>
      </c>
    </row>
    <row r="202" spans="1:8">
      <c r="A202" s="4" t="s">
        <v>630</v>
      </c>
      <c r="B202" s="5" t="s">
        <v>18</v>
      </c>
      <c r="C202" s="5" t="s">
        <v>631</v>
      </c>
      <c r="D202" s="5" t="s">
        <v>593</v>
      </c>
      <c r="E202" s="84">
        <v>7</v>
      </c>
      <c r="F202" s="6">
        <v>105</v>
      </c>
      <c r="G202" s="4">
        <v>42</v>
      </c>
      <c r="H202" s="4">
        <v>63</v>
      </c>
    </row>
    <row r="203" spans="1:8" ht="36">
      <c r="A203" s="4" t="s">
        <v>632</v>
      </c>
      <c r="B203" s="5" t="s">
        <v>18</v>
      </c>
      <c r="C203" s="5" t="s">
        <v>58</v>
      </c>
      <c r="D203" s="5" t="s">
        <v>633</v>
      </c>
      <c r="E203" s="84">
        <v>3</v>
      </c>
      <c r="F203" s="6">
        <v>45</v>
      </c>
      <c r="G203" s="4">
        <v>18</v>
      </c>
      <c r="H203" s="4">
        <v>27</v>
      </c>
    </row>
    <row r="204" spans="1:8" ht="48">
      <c r="A204" s="4" t="s">
        <v>634</v>
      </c>
      <c r="B204" s="5" t="s">
        <v>18</v>
      </c>
      <c r="C204" s="5" t="s">
        <v>635</v>
      </c>
      <c r="D204" s="5" t="s">
        <v>80</v>
      </c>
      <c r="E204" s="84">
        <v>5</v>
      </c>
      <c r="F204" s="6">
        <v>600</v>
      </c>
      <c r="G204" s="4">
        <v>240</v>
      </c>
      <c r="H204" s="4">
        <v>360</v>
      </c>
    </row>
    <row r="205" spans="1:8" ht="36">
      <c r="A205" s="4" t="s">
        <v>636</v>
      </c>
      <c r="B205" s="5" t="s">
        <v>22</v>
      </c>
      <c r="C205" s="5" t="s">
        <v>637</v>
      </c>
      <c r="D205" s="5" t="s">
        <v>638</v>
      </c>
      <c r="E205" s="84">
        <v>3.5</v>
      </c>
      <c r="F205" s="6">
        <v>52.5</v>
      </c>
      <c r="G205" s="4">
        <v>21</v>
      </c>
      <c r="H205" s="4">
        <v>31.5</v>
      </c>
    </row>
    <row r="206" spans="1:8">
      <c r="A206" s="4" t="s">
        <v>639</v>
      </c>
      <c r="B206" s="5" t="s">
        <v>22</v>
      </c>
      <c r="C206" s="5" t="s">
        <v>640</v>
      </c>
      <c r="D206" s="5" t="s">
        <v>299</v>
      </c>
      <c r="E206" s="84">
        <v>7</v>
      </c>
      <c r="F206" s="6">
        <v>105</v>
      </c>
      <c r="G206" s="4">
        <v>42</v>
      </c>
      <c r="H206" s="4">
        <v>63</v>
      </c>
    </row>
    <row r="207" spans="1:8">
      <c r="A207" s="4" t="s">
        <v>641</v>
      </c>
      <c r="B207" s="5" t="s">
        <v>22</v>
      </c>
      <c r="C207" s="5" t="s">
        <v>642</v>
      </c>
      <c r="D207" s="5" t="s">
        <v>263</v>
      </c>
      <c r="E207" s="84">
        <v>3.5</v>
      </c>
      <c r="F207" s="6">
        <v>52.5</v>
      </c>
      <c r="G207" s="4">
        <v>21</v>
      </c>
      <c r="H207" s="4">
        <v>31.5</v>
      </c>
    </row>
    <row r="208" spans="1:8" ht="24">
      <c r="A208" s="4" t="s">
        <v>643</v>
      </c>
      <c r="B208" s="5" t="s">
        <v>19</v>
      </c>
      <c r="C208" s="5" t="s">
        <v>644</v>
      </c>
      <c r="D208" s="5" t="s">
        <v>645</v>
      </c>
      <c r="E208" s="84">
        <v>8</v>
      </c>
      <c r="F208" s="6">
        <v>120</v>
      </c>
      <c r="G208" s="4">
        <v>0</v>
      </c>
      <c r="H208" s="4">
        <v>120</v>
      </c>
    </row>
    <row r="209" spans="1:8" ht="24">
      <c r="A209" s="4" t="s">
        <v>646</v>
      </c>
      <c r="B209" s="5" t="s">
        <v>19</v>
      </c>
      <c r="C209" s="5" t="s">
        <v>647</v>
      </c>
      <c r="D209" s="5" t="s">
        <v>648</v>
      </c>
      <c r="E209" s="84">
        <v>8</v>
      </c>
      <c r="F209" s="6">
        <v>120</v>
      </c>
      <c r="G209" s="4">
        <v>48</v>
      </c>
      <c r="H209" s="4">
        <v>72</v>
      </c>
    </row>
    <row r="210" spans="1:8" ht="36">
      <c r="A210" s="4" t="s">
        <v>649</v>
      </c>
      <c r="B210" s="5" t="s">
        <v>19</v>
      </c>
      <c r="C210" s="5" t="s">
        <v>650</v>
      </c>
      <c r="D210" s="5" t="s">
        <v>651</v>
      </c>
      <c r="E210" s="84">
        <v>3.5</v>
      </c>
      <c r="F210" s="6">
        <v>52.5</v>
      </c>
      <c r="G210" s="4">
        <v>0</v>
      </c>
      <c r="H210" s="4">
        <v>52.5</v>
      </c>
    </row>
    <row r="211" spans="1:8" ht="24">
      <c r="A211" s="4" t="s">
        <v>652</v>
      </c>
      <c r="B211" s="5" t="s">
        <v>19</v>
      </c>
      <c r="C211" s="5" t="s">
        <v>653</v>
      </c>
      <c r="D211" s="5" t="s">
        <v>654</v>
      </c>
      <c r="E211" s="84">
        <v>7</v>
      </c>
      <c r="F211" s="6">
        <v>105</v>
      </c>
      <c r="G211" s="4">
        <v>0</v>
      </c>
      <c r="H211" s="4">
        <v>105</v>
      </c>
    </row>
    <row r="212" spans="1:8" ht="36">
      <c r="A212" s="4" t="s">
        <v>655</v>
      </c>
      <c r="B212" s="5" t="s">
        <v>18</v>
      </c>
      <c r="C212" s="5" t="s">
        <v>81</v>
      </c>
      <c r="D212" s="5" t="s">
        <v>656</v>
      </c>
      <c r="E212" s="84">
        <v>3.5</v>
      </c>
      <c r="F212" s="6">
        <v>52.5</v>
      </c>
      <c r="G212" s="4">
        <v>0</v>
      </c>
      <c r="H212" s="4">
        <v>52.5</v>
      </c>
    </row>
    <row r="213" spans="1:8" ht="24">
      <c r="A213" s="4" t="s">
        <v>657</v>
      </c>
      <c r="B213" s="5" t="s">
        <v>18</v>
      </c>
      <c r="C213" s="5" t="s">
        <v>82</v>
      </c>
      <c r="D213" s="5" t="s">
        <v>457</v>
      </c>
      <c r="E213" s="84">
        <v>3.5</v>
      </c>
      <c r="F213" s="6">
        <v>52.5</v>
      </c>
      <c r="G213" s="4">
        <v>0</v>
      </c>
      <c r="H213" s="4">
        <v>52.5</v>
      </c>
    </row>
    <row r="214" spans="1:8" ht="36">
      <c r="A214" s="4" t="s">
        <v>658</v>
      </c>
      <c r="B214" s="5" t="s">
        <v>18</v>
      </c>
      <c r="C214" s="5" t="s">
        <v>83</v>
      </c>
      <c r="D214" s="5" t="s">
        <v>659</v>
      </c>
      <c r="E214" s="84">
        <v>4</v>
      </c>
      <c r="F214" s="6">
        <v>60</v>
      </c>
      <c r="G214" s="4">
        <v>0</v>
      </c>
      <c r="H214" s="4">
        <v>60</v>
      </c>
    </row>
    <row r="215" spans="1:8" ht="24">
      <c r="A215" s="4" t="s">
        <v>660</v>
      </c>
      <c r="B215" s="5" t="s">
        <v>18</v>
      </c>
      <c r="C215" s="5" t="s">
        <v>661</v>
      </c>
      <c r="D215" s="5" t="s">
        <v>662</v>
      </c>
      <c r="E215" s="84">
        <v>7.5</v>
      </c>
      <c r="F215" s="6">
        <v>112.5</v>
      </c>
      <c r="G215" s="4">
        <v>45</v>
      </c>
      <c r="H215" s="4">
        <v>67.5</v>
      </c>
    </row>
    <row r="216" spans="1:8" ht="24">
      <c r="A216" s="4" t="s">
        <v>663</v>
      </c>
      <c r="B216" s="5" t="s">
        <v>18</v>
      </c>
      <c r="C216" s="5" t="s">
        <v>664</v>
      </c>
      <c r="D216" s="5" t="s">
        <v>665</v>
      </c>
      <c r="E216" s="84">
        <v>3.5</v>
      </c>
      <c r="F216" s="6">
        <v>52.5</v>
      </c>
      <c r="G216" s="4">
        <v>21</v>
      </c>
      <c r="H216" s="4">
        <v>31.5</v>
      </c>
    </row>
    <row r="217" spans="1:8">
      <c r="A217" s="4" t="s">
        <v>666</v>
      </c>
      <c r="B217" s="5" t="s">
        <v>22</v>
      </c>
      <c r="C217" s="5" t="s">
        <v>667</v>
      </c>
      <c r="D217" s="5" t="s">
        <v>668</v>
      </c>
      <c r="E217" s="84">
        <v>3.5</v>
      </c>
      <c r="F217" s="6">
        <v>52.5</v>
      </c>
      <c r="G217" s="4">
        <v>21</v>
      </c>
      <c r="H217" s="4">
        <v>31.5</v>
      </c>
    </row>
    <row r="218" spans="1:8">
      <c r="A218" s="4" t="s">
        <v>669</v>
      </c>
      <c r="B218" s="5" t="s">
        <v>22</v>
      </c>
      <c r="C218" s="5" t="s">
        <v>670</v>
      </c>
      <c r="D218" s="5" t="s">
        <v>671</v>
      </c>
      <c r="E218" s="84">
        <v>7.5</v>
      </c>
      <c r="F218" s="6">
        <v>112.5</v>
      </c>
      <c r="G218" s="4">
        <v>45</v>
      </c>
      <c r="H218" s="4">
        <v>67.5</v>
      </c>
    </row>
    <row r="219" spans="1:8">
      <c r="A219" s="4" t="s">
        <v>672</v>
      </c>
      <c r="B219" s="5" t="s">
        <v>22</v>
      </c>
      <c r="C219" s="5" t="s">
        <v>84</v>
      </c>
      <c r="D219" s="5" t="s">
        <v>673</v>
      </c>
      <c r="E219" s="84">
        <v>7.5</v>
      </c>
      <c r="F219" s="6">
        <v>112.5</v>
      </c>
      <c r="G219" s="4">
        <v>45</v>
      </c>
      <c r="H219" s="4">
        <v>67.5</v>
      </c>
    </row>
    <row r="220" spans="1:8" ht="36">
      <c r="A220" s="4" t="s">
        <v>674</v>
      </c>
      <c r="B220" s="5" t="s">
        <v>22</v>
      </c>
      <c r="C220" s="5" t="s">
        <v>26</v>
      </c>
      <c r="D220" s="5" t="s">
        <v>675</v>
      </c>
      <c r="E220" s="84">
        <v>27</v>
      </c>
      <c r="F220" s="6">
        <v>405</v>
      </c>
      <c r="G220" s="4">
        <v>162</v>
      </c>
      <c r="H220" s="4">
        <v>243</v>
      </c>
    </row>
    <row r="221" spans="1:8" ht="24">
      <c r="A221" s="4" t="s">
        <v>676</v>
      </c>
      <c r="B221" s="5" t="s">
        <v>22</v>
      </c>
      <c r="C221" s="5" t="s">
        <v>27</v>
      </c>
      <c r="D221" s="5" t="s">
        <v>677</v>
      </c>
      <c r="E221" s="84">
        <v>6</v>
      </c>
      <c r="F221" s="6">
        <v>90</v>
      </c>
      <c r="G221" s="4">
        <v>0</v>
      </c>
      <c r="H221" s="4">
        <v>90</v>
      </c>
    </row>
    <row r="222" spans="1:8">
      <c r="A222" s="4" t="s">
        <v>678</v>
      </c>
      <c r="B222" s="5" t="s">
        <v>22</v>
      </c>
      <c r="C222" s="5" t="s">
        <v>25</v>
      </c>
      <c r="D222" s="5" t="s">
        <v>463</v>
      </c>
      <c r="E222" s="84">
        <v>4</v>
      </c>
      <c r="F222" s="6">
        <v>60</v>
      </c>
      <c r="G222" s="4">
        <v>0</v>
      </c>
      <c r="H222" s="4">
        <v>60</v>
      </c>
    </row>
    <row r="223" spans="1:8" ht="24">
      <c r="A223" s="4" t="s">
        <v>679</v>
      </c>
      <c r="B223" s="5" t="s">
        <v>22</v>
      </c>
      <c r="C223" s="5" t="s">
        <v>680</v>
      </c>
      <c r="D223" s="5" t="s">
        <v>681</v>
      </c>
      <c r="E223" s="84">
        <v>4</v>
      </c>
      <c r="F223" s="6">
        <v>60</v>
      </c>
      <c r="G223" s="4">
        <v>24</v>
      </c>
      <c r="H223" s="4">
        <v>36</v>
      </c>
    </row>
    <row r="224" spans="1:8" ht="24">
      <c r="A224" s="4" t="s">
        <v>682</v>
      </c>
      <c r="B224" s="5" t="s">
        <v>22</v>
      </c>
      <c r="C224" s="5" t="s">
        <v>683</v>
      </c>
      <c r="D224" s="5" t="s">
        <v>303</v>
      </c>
      <c r="E224" s="84">
        <v>4</v>
      </c>
      <c r="F224" s="6">
        <v>60</v>
      </c>
      <c r="G224" s="4">
        <v>0</v>
      </c>
      <c r="H224" s="4">
        <v>60</v>
      </c>
    </row>
    <row r="225" spans="1:8" ht="24">
      <c r="A225" s="4" t="s">
        <v>684</v>
      </c>
      <c r="B225" s="5" t="s">
        <v>19</v>
      </c>
      <c r="C225" s="5" t="s">
        <v>685</v>
      </c>
      <c r="D225" s="5" t="s">
        <v>161</v>
      </c>
      <c r="E225" s="84">
        <v>3.5</v>
      </c>
      <c r="F225" s="6">
        <v>52.5</v>
      </c>
      <c r="G225" s="4">
        <v>21</v>
      </c>
      <c r="H225" s="4">
        <v>31.5</v>
      </c>
    </row>
    <row r="226" spans="1:8" ht="24">
      <c r="A226" s="4" t="s">
        <v>686</v>
      </c>
      <c r="B226" s="5" t="s">
        <v>19</v>
      </c>
      <c r="C226" s="5" t="s">
        <v>687</v>
      </c>
      <c r="D226" s="5" t="s">
        <v>688</v>
      </c>
      <c r="E226" s="84">
        <v>2.5</v>
      </c>
      <c r="F226" s="6">
        <v>37.5</v>
      </c>
      <c r="G226" s="4">
        <v>15</v>
      </c>
      <c r="H226" s="4">
        <v>22.5</v>
      </c>
    </row>
    <row r="227" spans="1:8" ht="24">
      <c r="A227" s="4" t="s">
        <v>689</v>
      </c>
      <c r="B227" s="5" t="s">
        <v>19</v>
      </c>
      <c r="C227" s="5" t="s">
        <v>690</v>
      </c>
      <c r="D227" s="5" t="s">
        <v>691</v>
      </c>
      <c r="E227" s="84">
        <v>2.5</v>
      </c>
      <c r="F227" s="6">
        <v>37.5</v>
      </c>
      <c r="G227" s="4">
        <v>15</v>
      </c>
      <c r="H227" s="4">
        <v>22.5</v>
      </c>
    </row>
    <row r="228" spans="1:8" ht="24">
      <c r="A228" s="4" t="s">
        <v>692</v>
      </c>
      <c r="B228" s="5" t="s">
        <v>19</v>
      </c>
      <c r="C228" s="5" t="s">
        <v>693</v>
      </c>
      <c r="D228" s="5" t="s">
        <v>694</v>
      </c>
      <c r="E228" s="84">
        <v>2.5</v>
      </c>
      <c r="F228" s="6">
        <v>37.5</v>
      </c>
      <c r="G228" s="4">
        <v>15</v>
      </c>
      <c r="H228" s="4">
        <v>22.5</v>
      </c>
    </row>
    <row r="229" spans="1:8" ht="24">
      <c r="A229" s="4" t="s">
        <v>695</v>
      </c>
      <c r="B229" s="5" t="s">
        <v>19</v>
      </c>
      <c r="C229" s="5" t="s">
        <v>85</v>
      </c>
      <c r="D229" s="5" t="s">
        <v>150</v>
      </c>
      <c r="E229" s="84">
        <v>3.5</v>
      </c>
      <c r="F229" s="6">
        <v>52.5</v>
      </c>
      <c r="G229" s="4">
        <v>21</v>
      </c>
      <c r="H229" s="4">
        <v>31.5</v>
      </c>
    </row>
    <row r="230" spans="1:8" ht="24">
      <c r="A230" s="4" t="s">
        <v>696</v>
      </c>
      <c r="B230" s="5" t="s">
        <v>19</v>
      </c>
      <c r="C230" s="5" t="s">
        <v>697</v>
      </c>
      <c r="D230" s="5" t="s">
        <v>440</v>
      </c>
      <c r="E230" s="84">
        <v>3.5</v>
      </c>
      <c r="F230" s="6">
        <v>52.5</v>
      </c>
      <c r="G230" s="4">
        <v>21</v>
      </c>
      <c r="H230" s="4">
        <v>31.5</v>
      </c>
    </row>
    <row r="231" spans="1:8" ht="24">
      <c r="A231" s="4" t="s">
        <v>698</v>
      </c>
      <c r="B231" s="5" t="s">
        <v>19</v>
      </c>
      <c r="C231" s="5" t="s">
        <v>699</v>
      </c>
      <c r="D231" s="5" t="s">
        <v>249</v>
      </c>
      <c r="E231" s="84">
        <v>3.5</v>
      </c>
      <c r="F231" s="6">
        <v>52.5</v>
      </c>
      <c r="G231" s="4">
        <v>21</v>
      </c>
      <c r="H231" s="4">
        <v>31.5</v>
      </c>
    </row>
    <row r="232" spans="1:8">
      <c r="A232" s="4" t="s">
        <v>700</v>
      </c>
      <c r="B232" s="5" t="s">
        <v>18</v>
      </c>
      <c r="C232" s="5" t="s">
        <v>701</v>
      </c>
      <c r="D232" s="5" t="s">
        <v>702</v>
      </c>
      <c r="E232" s="84">
        <v>3</v>
      </c>
      <c r="F232" s="6">
        <v>45</v>
      </c>
      <c r="G232" s="4">
        <v>18</v>
      </c>
      <c r="H232" s="4">
        <v>27</v>
      </c>
    </row>
    <row r="233" spans="1:8" ht="36">
      <c r="A233" s="4" t="s">
        <v>703</v>
      </c>
      <c r="B233" s="5" t="s">
        <v>18</v>
      </c>
      <c r="C233" s="5" t="s">
        <v>87</v>
      </c>
      <c r="D233" s="5" t="s">
        <v>312</v>
      </c>
      <c r="E233" s="84">
        <v>3</v>
      </c>
      <c r="F233" s="6">
        <v>45</v>
      </c>
      <c r="G233" s="4">
        <v>18</v>
      </c>
      <c r="H233" s="4">
        <v>27</v>
      </c>
    </row>
    <row r="234" spans="1:8" ht="36">
      <c r="A234" s="4" t="s">
        <v>704</v>
      </c>
      <c r="B234" s="5" t="s">
        <v>18</v>
      </c>
      <c r="C234" s="5" t="s">
        <v>86</v>
      </c>
      <c r="D234" s="5" t="s">
        <v>705</v>
      </c>
      <c r="E234" s="84">
        <v>3</v>
      </c>
      <c r="F234" s="6">
        <v>45</v>
      </c>
      <c r="G234" s="4">
        <v>18</v>
      </c>
      <c r="H234" s="4">
        <v>27</v>
      </c>
    </row>
    <row r="235" spans="1:8" ht="24">
      <c r="A235" s="4" t="s">
        <v>706</v>
      </c>
      <c r="B235" s="5" t="s">
        <v>18</v>
      </c>
      <c r="C235" s="5" t="s">
        <v>707</v>
      </c>
      <c r="D235" s="5" t="s">
        <v>708</v>
      </c>
      <c r="E235" s="84">
        <v>2</v>
      </c>
      <c r="F235" s="6">
        <v>30</v>
      </c>
      <c r="G235" s="4">
        <v>12</v>
      </c>
      <c r="H235" s="4">
        <v>18</v>
      </c>
    </row>
    <row r="236" spans="1:8" ht="24">
      <c r="A236" s="4" t="s">
        <v>709</v>
      </c>
      <c r="B236" s="5" t="s">
        <v>18</v>
      </c>
      <c r="C236" s="5" t="s">
        <v>710</v>
      </c>
      <c r="D236" s="5" t="s">
        <v>711</v>
      </c>
      <c r="E236" s="84">
        <v>1</v>
      </c>
      <c r="F236" s="6">
        <v>15</v>
      </c>
      <c r="G236" s="4">
        <v>6</v>
      </c>
      <c r="H236" s="4">
        <v>9</v>
      </c>
    </row>
    <row r="237" spans="1:8">
      <c r="A237" s="4" t="s">
        <v>712</v>
      </c>
      <c r="B237" s="5" t="s">
        <v>18</v>
      </c>
      <c r="C237" s="5" t="s">
        <v>713</v>
      </c>
      <c r="D237" s="5" t="s">
        <v>714</v>
      </c>
      <c r="E237" s="84">
        <v>13</v>
      </c>
      <c r="F237" s="6">
        <v>195</v>
      </c>
      <c r="G237" s="4">
        <v>78</v>
      </c>
      <c r="H237" s="4">
        <v>117</v>
      </c>
    </row>
    <row r="238" spans="1:8">
      <c r="A238" s="4" t="s">
        <v>715</v>
      </c>
      <c r="B238" s="5" t="s">
        <v>18</v>
      </c>
      <c r="C238" s="5" t="s">
        <v>716</v>
      </c>
      <c r="D238" s="5" t="s">
        <v>263</v>
      </c>
      <c r="E238" s="84">
        <v>3.5</v>
      </c>
      <c r="F238" s="6">
        <v>52.5</v>
      </c>
      <c r="G238" s="4">
        <v>21</v>
      </c>
      <c r="H238" s="4">
        <v>31.5</v>
      </c>
    </row>
    <row r="239" spans="1:8" ht="24">
      <c r="A239" s="4" t="s">
        <v>717</v>
      </c>
      <c r="B239" s="5" t="s">
        <v>18</v>
      </c>
      <c r="C239" s="5" t="s">
        <v>718</v>
      </c>
      <c r="D239" s="5" t="s">
        <v>702</v>
      </c>
      <c r="E239" s="84">
        <v>3</v>
      </c>
      <c r="F239" s="6">
        <v>45</v>
      </c>
      <c r="G239" s="4">
        <v>18</v>
      </c>
      <c r="H239" s="4">
        <v>27</v>
      </c>
    </row>
    <row r="240" spans="1:8">
      <c r="A240" s="4" t="s">
        <v>719</v>
      </c>
      <c r="B240" s="5" t="s">
        <v>18</v>
      </c>
      <c r="C240" s="5" t="s">
        <v>720</v>
      </c>
      <c r="D240" s="5" t="s">
        <v>721</v>
      </c>
      <c r="E240" s="84">
        <v>3.5</v>
      </c>
      <c r="F240" s="6">
        <v>52.5</v>
      </c>
      <c r="G240" s="4">
        <v>21</v>
      </c>
      <c r="H240" s="4">
        <v>31.5</v>
      </c>
    </row>
    <row r="241" spans="1:8" ht="24">
      <c r="A241" s="4" t="s">
        <v>722</v>
      </c>
      <c r="B241" s="5" t="s">
        <v>18</v>
      </c>
      <c r="C241" s="5" t="s">
        <v>723</v>
      </c>
      <c r="D241" s="5" t="s">
        <v>724</v>
      </c>
      <c r="E241" s="84">
        <v>3</v>
      </c>
      <c r="F241" s="6">
        <v>45</v>
      </c>
      <c r="G241" s="4">
        <v>18</v>
      </c>
      <c r="H241" s="4">
        <v>27</v>
      </c>
    </row>
    <row r="242" spans="1:8" ht="36">
      <c r="A242" s="4" t="s">
        <v>725</v>
      </c>
      <c r="B242" s="5" t="s">
        <v>18</v>
      </c>
      <c r="C242" s="5" t="s">
        <v>726</v>
      </c>
      <c r="D242" s="5" t="s">
        <v>309</v>
      </c>
      <c r="E242" s="84">
        <v>6</v>
      </c>
      <c r="F242" s="6">
        <v>90</v>
      </c>
      <c r="G242" s="4">
        <v>36</v>
      </c>
      <c r="H242" s="4">
        <v>54</v>
      </c>
    </row>
    <row r="243" spans="1:8" ht="24">
      <c r="A243" s="4" t="s">
        <v>727</v>
      </c>
      <c r="B243" s="5" t="s">
        <v>22</v>
      </c>
      <c r="C243" s="5" t="s">
        <v>728</v>
      </c>
      <c r="D243" s="5" t="s">
        <v>239</v>
      </c>
      <c r="E243" s="84">
        <v>3.5</v>
      </c>
      <c r="F243" s="6">
        <v>52.5</v>
      </c>
      <c r="G243" s="4">
        <v>21</v>
      </c>
      <c r="H243" s="4">
        <v>31.5</v>
      </c>
    </row>
    <row r="244" spans="1:8" ht="24">
      <c r="A244" s="4" t="s">
        <v>729</v>
      </c>
      <c r="B244" s="5" t="s">
        <v>22</v>
      </c>
      <c r="C244" s="5" t="s">
        <v>730</v>
      </c>
      <c r="D244" s="5" t="s">
        <v>731</v>
      </c>
      <c r="E244" s="84">
        <v>3.5</v>
      </c>
      <c r="F244" s="6">
        <v>52.5</v>
      </c>
      <c r="G244" s="4">
        <v>21</v>
      </c>
      <c r="H244" s="4">
        <v>31.5</v>
      </c>
    </row>
    <row r="245" spans="1:8" ht="24">
      <c r="A245" s="4" t="s">
        <v>732</v>
      </c>
      <c r="B245" s="5" t="s">
        <v>22</v>
      </c>
      <c r="C245" s="5" t="s">
        <v>733</v>
      </c>
      <c r="D245" s="5" t="s">
        <v>734</v>
      </c>
      <c r="E245" s="84">
        <v>7</v>
      </c>
      <c r="F245" s="6">
        <v>105</v>
      </c>
      <c r="G245" s="4">
        <v>42</v>
      </c>
      <c r="H245" s="4">
        <v>63</v>
      </c>
    </row>
    <row r="246" spans="1:8" ht="24">
      <c r="A246" s="4" t="s">
        <v>735</v>
      </c>
      <c r="B246" s="5" t="s">
        <v>18</v>
      </c>
      <c r="C246" s="5" t="s">
        <v>736</v>
      </c>
      <c r="D246" s="5" t="s">
        <v>737</v>
      </c>
      <c r="E246" s="84">
        <v>6</v>
      </c>
      <c r="F246" s="6">
        <v>90</v>
      </c>
      <c r="G246" s="4">
        <v>36</v>
      </c>
      <c r="H246" s="4">
        <v>54</v>
      </c>
    </row>
    <row r="247" spans="1:8">
      <c r="A247" s="4" t="s">
        <v>738</v>
      </c>
      <c r="B247" s="5" t="s">
        <v>18</v>
      </c>
      <c r="C247" s="5" t="s">
        <v>739</v>
      </c>
      <c r="D247" s="5" t="s">
        <v>303</v>
      </c>
      <c r="E247" s="84">
        <v>3</v>
      </c>
      <c r="F247" s="6">
        <v>45</v>
      </c>
      <c r="G247" s="4">
        <v>0</v>
      </c>
      <c r="H247" s="4">
        <v>45</v>
      </c>
    </row>
    <row r="248" spans="1:8" ht="36">
      <c r="A248" s="4" t="s">
        <v>740</v>
      </c>
      <c r="B248" s="5" t="s">
        <v>17</v>
      </c>
      <c r="C248" s="5" t="s">
        <v>741</v>
      </c>
      <c r="D248" s="5" t="s">
        <v>742</v>
      </c>
      <c r="E248" s="84">
        <v>6</v>
      </c>
      <c r="F248" s="6">
        <v>132</v>
      </c>
      <c r="G248" s="4">
        <v>52.800000000000004</v>
      </c>
      <c r="H248" s="4">
        <v>79.199999999999989</v>
      </c>
    </row>
    <row r="249" spans="1:8" ht="24">
      <c r="A249" s="4" t="s">
        <v>743</v>
      </c>
      <c r="B249" s="5" t="s">
        <v>23</v>
      </c>
      <c r="C249" s="5" t="s">
        <v>744</v>
      </c>
      <c r="D249" s="5" t="s">
        <v>745</v>
      </c>
      <c r="E249" s="84">
        <v>6</v>
      </c>
      <c r="F249" s="6">
        <v>138</v>
      </c>
      <c r="G249" s="4">
        <v>55.2</v>
      </c>
      <c r="H249" s="4">
        <v>82.8</v>
      </c>
    </row>
    <row r="250" spans="1:8" ht="36">
      <c r="A250" s="4" t="s">
        <v>746</v>
      </c>
      <c r="B250" s="5" t="s">
        <v>19</v>
      </c>
      <c r="C250" s="5" t="s">
        <v>88</v>
      </c>
      <c r="D250" s="5" t="s">
        <v>747</v>
      </c>
      <c r="E250" s="84">
        <v>12</v>
      </c>
      <c r="F250" s="6">
        <v>180</v>
      </c>
      <c r="G250" s="4">
        <v>72</v>
      </c>
      <c r="H250" s="4">
        <v>108</v>
      </c>
    </row>
    <row r="251" spans="1:8" ht="36">
      <c r="A251" s="4" t="s">
        <v>748</v>
      </c>
      <c r="B251" s="5" t="s">
        <v>19</v>
      </c>
      <c r="C251" s="5" t="s">
        <v>749</v>
      </c>
      <c r="D251" s="5" t="s">
        <v>750</v>
      </c>
      <c r="E251" s="84">
        <v>3</v>
      </c>
      <c r="F251" s="6">
        <v>45</v>
      </c>
      <c r="G251" s="4">
        <v>18</v>
      </c>
      <c r="H251" s="4">
        <v>27</v>
      </c>
    </row>
    <row r="252" spans="1:8" ht="24">
      <c r="A252" s="4" t="s">
        <v>751</v>
      </c>
      <c r="B252" s="5" t="s">
        <v>19</v>
      </c>
      <c r="C252" s="5" t="s">
        <v>752</v>
      </c>
      <c r="D252" s="5" t="s">
        <v>753</v>
      </c>
      <c r="E252" s="84">
        <v>2</v>
      </c>
      <c r="F252" s="6">
        <v>30</v>
      </c>
      <c r="G252" s="4">
        <v>12</v>
      </c>
      <c r="H252" s="4">
        <v>18</v>
      </c>
    </row>
    <row r="253" spans="1:8" ht="24">
      <c r="A253" s="4" t="s">
        <v>754</v>
      </c>
      <c r="B253" s="5" t="s">
        <v>18</v>
      </c>
      <c r="C253" s="5" t="s">
        <v>755</v>
      </c>
      <c r="D253" s="5" t="s">
        <v>756</v>
      </c>
      <c r="E253" s="84">
        <v>9.5</v>
      </c>
      <c r="F253" s="6">
        <v>142.5</v>
      </c>
      <c r="G253" s="4">
        <v>57</v>
      </c>
      <c r="H253" s="4">
        <v>85.5</v>
      </c>
    </row>
    <row r="254" spans="1:8" ht="36">
      <c r="A254" s="4" t="s">
        <v>757</v>
      </c>
      <c r="B254" s="5" t="s">
        <v>18</v>
      </c>
      <c r="C254" s="5" t="s">
        <v>758</v>
      </c>
      <c r="D254" s="5" t="s">
        <v>759</v>
      </c>
      <c r="E254" s="84">
        <v>6.5</v>
      </c>
      <c r="F254" s="6">
        <v>97.5</v>
      </c>
      <c r="G254" s="4">
        <v>39</v>
      </c>
      <c r="H254" s="4">
        <v>58.5</v>
      </c>
    </row>
    <row r="255" spans="1:8" ht="60">
      <c r="A255" s="4" t="s">
        <v>760</v>
      </c>
      <c r="B255" s="5" t="s">
        <v>18</v>
      </c>
      <c r="C255" s="5" t="s">
        <v>761</v>
      </c>
      <c r="D255" s="5" t="s">
        <v>762</v>
      </c>
      <c r="E255" s="84">
        <v>6.5</v>
      </c>
      <c r="F255" s="6">
        <v>97.5</v>
      </c>
      <c r="G255" s="4">
        <v>39</v>
      </c>
      <c r="H255" s="4">
        <v>58.5</v>
      </c>
    </row>
    <row r="256" spans="1:8" ht="24">
      <c r="A256" s="4" t="s">
        <v>763</v>
      </c>
      <c r="B256" s="5" t="s">
        <v>18</v>
      </c>
      <c r="C256" s="5" t="s">
        <v>764</v>
      </c>
      <c r="D256" s="5" t="s">
        <v>408</v>
      </c>
      <c r="E256" s="84">
        <v>3.5</v>
      </c>
      <c r="F256" s="6">
        <v>31.5</v>
      </c>
      <c r="G256" s="4">
        <v>0</v>
      </c>
      <c r="H256" s="4">
        <v>31.5</v>
      </c>
    </row>
    <row r="257" spans="1:8" ht="36">
      <c r="A257" s="4" t="s">
        <v>765</v>
      </c>
      <c r="B257" s="5" t="s">
        <v>22</v>
      </c>
      <c r="C257" s="5" t="s">
        <v>766</v>
      </c>
      <c r="D257" s="5" t="s">
        <v>767</v>
      </c>
      <c r="E257" s="84">
        <v>3.5</v>
      </c>
      <c r="F257" s="6">
        <v>52.5</v>
      </c>
      <c r="G257" s="4">
        <v>21</v>
      </c>
      <c r="H257" s="4">
        <v>31.5</v>
      </c>
    </row>
    <row r="258" spans="1:8" ht="48">
      <c r="A258" s="4" t="s">
        <v>768</v>
      </c>
      <c r="B258" s="5" t="s">
        <v>23</v>
      </c>
      <c r="C258" s="5" t="s">
        <v>769</v>
      </c>
      <c r="D258" s="5" t="s">
        <v>770</v>
      </c>
      <c r="E258" s="84">
        <v>9</v>
      </c>
      <c r="F258" s="6">
        <v>207</v>
      </c>
      <c r="G258" s="4">
        <v>82.800000000000011</v>
      </c>
      <c r="H258" s="4">
        <v>124.19999999999999</v>
      </c>
    </row>
    <row r="259" spans="1:8" ht="36">
      <c r="A259" s="4" t="s">
        <v>771</v>
      </c>
      <c r="B259" s="5" t="s">
        <v>23</v>
      </c>
      <c r="C259" s="5" t="s">
        <v>772</v>
      </c>
      <c r="D259" s="5" t="s">
        <v>773</v>
      </c>
      <c r="E259" s="84">
        <v>6</v>
      </c>
      <c r="F259" s="6">
        <v>138</v>
      </c>
      <c r="G259" s="4">
        <v>55.2</v>
      </c>
      <c r="H259" s="4">
        <v>82.8</v>
      </c>
    </row>
    <row r="260" spans="1:8" ht="36">
      <c r="A260" s="4" t="s">
        <v>774</v>
      </c>
      <c r="B260" s="5" t="s">
        <v>23</v>
      </c>
      <c r="C260" s="5" t="s">
        <v>775</v>
      </c>
      <c r="D260" s="5" t="s">
        <v>776</v>
      </c>
      <c r="E260" s="84">
        <v>3.5</v>
      </c>
      <c r="F260" s="6">
        <v>80.5</v>
      </c>
      <c r="G260" s="4">
        <v>32.200000000000003</v>
      </c>
      <c r="H260" s="4">
        <v>48.3</v>
      </c>
    </row>
    <row r="261" spans="1:8" ht="48">
      <c r="A261" s="4" t="s">
        <v>777</v>
      </c>
      <c r="B261" s="5" t="s">
        <v>23</v>
      </c>
      <c r="C261" s="5" t="s">
        <v>778</v>
      </c>
      <c r="D261" s="5" t="s">
        <v>779</v>
      </c>
      <c r="E261" s="84">
        <v>6</v>
      </c>
      <c r="F261" s="6">
        <v>138</v>
      </c>
      <c r="G261" s="4">
        <v>55.2</v>
      </c>
      <c r="H261" s="4">
        <v>82.8</v>
      </c>
    </row>
    <row r="262" spans="1:8" ht="36">
      <c r="A262" s="4" t="s">
        <v>780</v>
      </c>
      <c r="B262" s="5" t="s">
        <v>18</v>
      </c>
      <c r="C262" s="5" t="s">
        <v>781</v>
      </c>
      <c r="D262" s="5" t="s">
        <v>782</v>
      </c>
      <c r="E262" s="84">
        <v>4</v>
      </c>
      <c r="F262" s="6">
        <v>60</v>
      </c>
      <c r="G262" s="4">
        <v>24</v>
      </c>
      <c r="H262" s="4">
        <v>36</v>
      </c>
    </row>
    <row r="263" spans="1:8" ht="24">
      <c r="A263" s="4" t="s">
        <v>783</v>
      </c>
      <c r="B263" s="5" t="s">
        <v>23</v>
      </c>
      <c r="C263" s="5" t="s">
        <v>784</v>
      </c>
      <c r="D263" s="5" t="s">
        <v>785</v>
      </c>
      <c r="E263" s="84">
        <v>6</v>
      </c>
      <c r="F263" s="6">
        <v>138</v>
      </c>
      <c r="G263" s="4">
        <v>55.2</v>
      </c>
      <c r="H263" s="4">
        <v>82.8</v>
      </c>
    </row>
    <row r="264" spans="1:8" ht="36">
      <c r="A264" s="4" t="s">
        <v>786</v>
      </c>
      <c r="B264" s="5" t="s">
        <v>23</v>
      </c>
      <c r="C264" s="5" t="s">
        <v>787</v>
      </c>
      <c r="D264" s="5" t="s">
        <v>788</v>
      </c>
      <c r="E264" s="84">
        <v>4</v>
      </c>
      <c r="F264" s="6">
        <v>92</v>
      </c>
      <c r="G264" s="4">
        <v>36.800000000000004</v>
      </c>
      <c r="H264" s="4">
        <v>55.199999999999996</v>
      </c>
    </row>
    <row r="265" spans="1:8" ht="48">
      <c r="A265" s="4" t="s">
        <v>789</v>
      </c>
      <c r="B265" s="5" t="s">
        <v>23</v>
      </c>
      <c r="C265" s="5" t="s">
        <v>790</v>
      </c>
      <c r="D265" s="5" t="s">
        <v>791</v>
      </c>
      <c r="E265" s="67">
        <v>3.75</v>
      </c>
      <c r="F265" s="6">
        <v>86.25</v>
      </c>
      <c r="G265" s="4">
        <v>34.5</v>
      </c>
      <c r="H265" s="4">
        <v>51.75</v>
      </c>
    </row>
    <row r="266" spans="1:8" ht="48">
      <c r="A266" s="4" t="s">
        <v>792</v>
      </c>
      <c r="B266" s="5" t="s">
        <v>23</v>
      </c>
      <c r="C266" s="5" t="s">
        <v>790</v>
      </c>
      <c r="D266" s="5" t="s">
        <v>793</v>
      </c>
      <c r="E266" s="67">
        <v>3.75</v>
      </c>
      <c r="F266" s="6">
        <v>86.25</v>
      </c>
      <c r="G266" s="4">
        <v>34.5</v>
      </c>
      <c r="H266" s="4">
        <v>51.75</v>
      </c>
    </row>
    <row r="267" spans="1:8" ht="48">
      <c r="A267" s="4" t="s">
        <v>794</v>
      </c>
      <c r="B267" s="5" t="s">
        <v>23</v>
      </c>
      <c r="C267" s="5" t="s">
        <v>790</v>
      </c>
      <c r="D267" s="5" t="s">
        <v>795</v>
      </c>
      <c r="E267" s="67">
        <v>3.75</v>
      </c>
      <c r="F267" s="6">
        <v>86.25</v>
      </c>
      <c r="G267" s="4">
        <v>34.5</v>
      </c>
      <c r="H267" s="4">
        <v>51.75</v>
      </c>
    </row>
    <row r="268" spans="1:8" ht="48">
      <c r="A268" s="4" t="s">
        <v>796</v>
      </c>
      <c r="B268" s="5" t="s">
        <v>23</v>
      </c>
      <c r="C268" s="5" t="s">
        <v>790</v>
      </c>
      <c r="D268" s="5" t="s">
        <v>797</v>
      </c>
      <c r="E268" s="67">
        <v>3.75</v>
      </c>
      <c r="F268" s="6">
        <v>86.25</v>
      </c>
      <c r="G268" s="4">
        <v>34.5</v>
      </c>
      <c r="H268" s="4">
        <v>51.75</v>
      </c>
    </row>
    <row r="269" spans="1:8" ht="48">
      <c r="A269" s="4" t="s">
        <v>798</v>
      </c>
      <c r="B269" s="5" t="s">
        <v>23</v>
      </c>
      <c r="C269" s="5" t="s">
        <v>799</v>
      </c>
      <c r="D269" s="5" t="s">
        <v>800</v>
      </c>
      <c r="E269" s="84">
        <v>9</v>
      </c>
      <c r="F269" s="6">
        <v>207</v>
      </c>
      <c r="G269" s="4">
        <v>82.800000000000011</v>
      </c>
      <c r="H269" s="4">
        <v>124.19999999999999</v>
      </c>
    </row>
    <row r="270" spans="1:8" ht="24">
      <c r="A270" s="4" t="s">
        <v>801</v>
      </c>
      <c r="B270" s="5" t="s">
        <v>23</v>
      </c>
      <c r="C270" s="5" t="s">
        <v>802</v>
      </c>
      <c r="D270" s="5" t="s">
        <v>803</v>
      </c>
      <c r="E270" s="84">
        <v>10</v>
      </c>
      <c r="F270" s="6">
        <v>230</v>
      </c>
      <c r="G270" s="4">
        <v>92</v>
      </c>
      <c r="H270" s="4">
        <v>138</v>
      </c>
    </row>
    <row r="271" spans="1:8" ht="36">
      <c r="A271" s="4" t="s">
        <v>804</v>
      </c>
      <c r="B271" s="5" t="s">
        <v>23</v>
      </c>
      <c r="C271" s="5" t="s">
        <v>805</v>
      </c>
      <c r="D271" s="5" t="s">
        <v>444</v>
      </c>
      <c r="E271" s="84">
        <v>3.5</v>
      </c>
      <c r="F271" s="6">
        <v>80.5</v>
      </c>
      <c r="G271" s="4">
        <v>32.200000000000003</v>
      </c>
      <c r="H271" s="4">
        <v>48.3</v>
      </c>
    </row>
    <row r="272" spans="1:8" ht="36">
      <c r="A272" s="4" t="s">
        <v>806</v>
      </c>
      <c r="B272" s="5" t="s">
        <v>23</v>
      </c>
      <c r="C272" s="5" t="s">
        <v>807</v>
      </c>
      <c r="D272" s="5" t="s">
        <v>394</v>
      </c>
      <c r="E272" s="84">
        <v>3</v>
      </c>
      <c r="F272" s="6">
        <v>69</v>
      </c>
      <c r="G272" s="4">
        <v>27.6</v>
      </c>
      <c r="H272" s="4">
        <v>41.4</v>
      </c>
    </row>
    <row r="273" spans="1:8" ht="24">
      <c r="A273" s="4" t="s">
        <v>808</v>
      </c>
      <c r="B273" s="5" t="s">
        <v>23</v>
      </c>
      <c r="C273" s="5" t="s">
        <v>809</v>
      </c>
      <c r="D273" s="5" t="s">
        <v>810</v>
      </c>
      <c r="E273" s="84">
        <v>14</v>
      </c>
      <c r="F273" s="6">
        <v>322</v>
      </c>
      <c r="G273" s="4">
        <v>128.80000000000001</v>
      </c>
      <c r="H273" s="4">
        <v>193.2</v>
      </c>
    </row>
    <row r="274" spans="1:8" ht="48">
      <c r="A274" s="4" t="s">
        <v>811</v>
      </c>
      <c r="B274" s="5" t="s">
        <v>23</v>
      </c>
      <c r="C274" s="5" t="s">
        <v>812</v>
      </c>
      <c r="D274" s="5" t="s">
        <v>813</v>
      </c>
      <c r="E274" s="84">
        <v>4</v>
      </c>
      <c r="F274" s="6">
        <v>92</v>
      </c>
      <c r="G274" s="4">
        <v>36.800000000000004</v>
      </c>
      <c r="H274" s="4">
        <v>55.199999999999996</v>
      </c>
    </row>
    <row r="275" spans="1:8" ht="24">
      <c r="A275" s="4" t="s">
        <v>814</v>
      </c>
      <c r="B275" s="5" t="s">
        <v>23</v>
      </c>
      <c r="C275" s="5" t="s">
        <v>815</v>
      </c>
      <c r="D275" s="5" t="s">
        <v>816</v>
      </c>
      <c r="E275" s="84">
        <v>8</v>
      </c>
      <c r="F275" s="6">
        <v>184</v>
      </c>
      <c r="G275" s="4">
        <v>73.600000000000009</v>
      </c>
      <c r="H275" s="4">
        <v>110.39999999999999</v>
      </c>
    </row>
    <row r="276" spans="1:8">
      <c r="B276" s="5"/>
      <c r="E276" s="67"/>
      <c r="F276" s="67"/>
      <c r="G276" s="6"/>
    </row>
    <row r="277" spans="1:8">
      <c r="B277" s="5"/>
      <c r="E277" s="67"/>
      <c r="F277" s="67"/>
      <c r="G277" s="6"/>
    </row>
    <row r="278" spans="1:8">
      <c r="B278" s="5"/>
      <c r="E278" s="67"/>
      <c r="F278" s="67"/>
      <c r="G278" s="6"/>
    </row>
    <row r="279" spans="1:8">
      <c r="B279" s="5"/>
      <c r="E279" s="67"/>
      <c r="F279" s="67"/>
      <c r="G279" s="6"/>
    </row>
    <row r="280" spans="1:8">
      <c r="B280" s="5"/>
      <c r="E280" s="67"/>
      <c r="F280" s="67"/>
      <c r="G280" s="6"/>
    </row>
    <row r="281" spans="1:8">
      <c r="B281" s="5"/>
      <c r="E281" s="67"/>
      <c r="F281" s="67"/>
      <c r="G281" s="6"/>
    </row>
    <row r="282" spans="1:8">
      <c r="B282" s="5"/>
      <c r="E282" s="67"/>
      <c r="F282" s="67"/>
      <c r="G282" s="6"/>
    </row>
    <row r="283" spans="1:8">
      <c r="B283" s="5"/>
      <c r="E283" s="67"/>
      <c r="F283" s="67"/>
      <c r="G283" s="6"/>
    </row>
    <row r="284" spans="1:8">
      <c r="B284" s="5"/>
      <c r="E284" s="67"/>
      <c r="F284" s="67"/>
      <c r="G284" s="6"/>
    </row>
    <row r="285" spans="1:8">
      <c r="B285" s="5"/>
      <c r="E285" s="67"/>
      <c r="F285" s="67"/>
      <c r="G285" s="6"/>
    </row>
    <row r="286" spans="1:8">
      <c r="B286" s="5"/>
      <c r="E286" s="67"/>
      <c r="F286" s="67"/>
      <c r="G286" s="6"/>
    </row>
    <row r="287" spans="1:8">
      <c r="B287" s="5"/>
      <c r="E287" s="67"/>
      <c r="F287" s="67"/>
      <c r="G287" s="6"/>
    </row>
    <row r="288" spans="1:8">
      <c r="F288" s="67"/>
      <c r="G288" s="67"/>
      <c r="H288" s="6"/>
    </row>
    <row r="289" spans="6:8">
      <c r="F289" s="67"/>
      <c r="G289" s="67"/>
      <c r="H289" s="6"/>
    </row>
    <row r="290" spans="6:8">
      <c r="F290" s="67"/>
      <c r="G290" s="67"/>
      <c r="H290" s="6"/>
    </row>
    <row r="291" spans="6:8">
      <c r="F291" s="67"/>
      <c r="G291" s="67"/>
      <c r="H291" s="6"/>
    </row>
    <row r="292" spans="6:8">
      <c r="F292" s="67"/>
      <c r="G292" s="67"/>
      <c r="H292" s="6"/>
    </row>
    <row r="293" spans="6:8">
      <c r="F293" s="67"/>
      <c r="G293" s="67"/>
      <c r="H293" s="6"/>
    </row>
    <row r="294" spans="6:8">
      <c r="F294" s="67"/>
      <c r="G294" s="67"/>
      <c r="H294" s="6"/>
    </row>
    <row r="295" spans="6:8">
      <c r="F295" s="67"/>
      <c r="G295" s="67"/>
      <c r="H295" s="6"/>
    </row>
    <row r="296" spans="6:8">
      <c r="F296" s="67"/>
      <c r="G296" s="67"/>
      <c r="H296" s="6"/>
    </row>
    <row r="297" spans="6:8">
      <c r="F297" s="67"/>
      <c r="G297" s="67"/>
      <c r="H297" s="6"/>
    </row>
    <row r="298" spans="6:8">
      <c r="F298" s="67"/>
      <c r="G298" s="67"/>
      <c r="H298" s="6"/>
    </row>
    <row r="299" spans="6:8">
      <c r="F299" s="67"/>
      <c r="G299" s="67"/>
      <c r="H299" s="6"/>
    </row>
    <row r="300" spans="6:8">
      <c r="F300" s="67"/>
      <c r="G300" s="67"/>
      <c r="H300" s="6"/>
    </row>
    <row r="301" spans="6:8">
      <c r="F301" s="67"/>
      <c r="G301" s="67"/>
      <c r="H301" s="6"/>
    </row>
    <row r="302" spans="6:8">
      <c r="F302" s="67"/>
      <c r="G302" s="67"/>
      <c r="H302" s="6"/>
    </row>
    <row r="303" spans="6:8">
      <c r="F303" s="67"/>
      <c r="G303" s="67"/>
      <c r="H303" s="6"/>
    </row>
    <row r="304" spans="6:8">
      <c r="F304" s="67"/>
      <c r="G304" s="67"/>
      <c r="H304" s="6"/>
    </row>
    <row r="305" spans="6:8">
      <c r="F305" s="67"/>
      <c r="G305" s="67"/>
      <c r="H305" s="6"/>
    </row>
    <row r="306" spans="6:8">
      <c r="F306" s="67"/>
      <c r="G306" s="67"/>
      <c r="H306" s="6"/>
    </row>
    <row r="307" spans="6:8">
      <c r="F307" s="67"/>
      <c r="G307" s="67"/>
      <c r="H307" s="6"/>
    </row>
    <row r="308" spans="6:8">
      <c r="F308" s="67"/>
      <c r="G308" s="67"/>
      <c r="H308" s="6"/>
    </row>
    <row r="309" spans="6:8">
      <c r="F309" s="67"/>
      <c r="G309" s="67"/>
      <c r="H309" s="6"/>
    </row>
    <row r="310" spans="6:8">
      <c r="F310" s="67"/>
      <c r="G310" s="67"/>
      <c r="H310" s="6"/>
    </row>
    <row r="311" spans="6:8">
      <c r="F311" s="67"/>
      <c r="G311" s="67"/>
      <c r="H311" s="6"/>
    </row>
    <row r="312" spans="6:8">
      <c r="F312" s="67"/>
      <c r="G312" s="67"/>
      <c r="H312" s="6"/>
    </row>
    <row r="313" spans="6:8">
      <c r="F313" s="67"/>
      <c r="G313" s="67"/>
      <c r="H313" s="6"/>
    </row>
    <row r="314" spans="6:8">
      <c r="F314" s="67"/>
      <c r="G314" s="67"/>
      <c r="H314" s="6"/>
    </row>
    <row r="315" spans="6:8">
      <c r="F315" s="67"/>
      <c r="G315" s="67"/>
      <c r="H315" s="6"/>
    </row>
    <row r="316" spans="6:8">
      <c r="F316" s="67"/>
      <c r="G316" s="67"/>
      <c r="H316" s="6"/>
    </row>
    <row r="317" spans="6:8">
      <c r="F317" s="67"/>
      <c r="G317" s="67"/>
      <c r="H317" s="6"/>
    </row>
    <row r="318" spans="6:8">
      <c r="F318" s="67"/>
      <c r="G318" s="67"/>
      <c r="H318" s="6"/>
    </row>
    <row r="319" spans="6:8">
      <c r="F319" s="67"/>
      <c r="G319" s="67"/>
      <c r="H319" s="6"/>
    </row>
    <row r="320" spans="6:8">
      <c r="F320" s="67"/>
      <c r="G320" s="67"/>
      <c r="H320" s="6"/>
    </row>
    <row r="321" spans="6:8">
      <c r="F321" s="67"/>
      <c r="G321" s="67"/>
      <c r="H321" s="6"/>
    </row>
    <row r="322" spans="6:8">
      <c r="F322" s="67"/>
      <c r="G322" s="67"/>
      <c r="H322" s="6"/>
    </row>
    <row r="323" spans="6:8">
      <c r="F323" s="67"/>
      <c r="G323" s="67"/>
      <c r="H323" s="6"/>
    </row>
    <row r="324" spans="6:8">
      <c r="F324" s="67"/>
      <c r="G324" s="67"/>
      <c r="H324" s="6"/>
    </row>
    <row r="325" spans="6:8">
      <c r="F325" s="67"/>
      <c r="G325" s="67"/>
      <c r="H325" s="6"/>
    </row>
    <row r="326" spans="6:8">
      <c r="F326" s="67"/>
      <c r="G326" s="67"/>
      <c r="H326" s="6"/>
    </row>
    <row r="327" spans="6:8">
      <c r="F327" s="67"/>
      <c r="G327" s="67"/>
      <c r="H327" s="6"/>
    </row>
    <row r="328" spans="6:8">
      <c r="F328" s="67"/>
      <c r="G328" s="67"/>
      <c r="H328" s="6"/>
    </row>
  </sheetData>
  <autoFilter ref="A1:G275" xr:uid="{00000000-0009-0000-0000-000001000000}"/>
  <conditionalFormatting sqref="C288:C1048576 B2:B287 C1">
    <cfRule type="duplicateValues" dxfId="0" priority="7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Kursliste 25-26</vt:lpstr>
      <vt:lpstr>Abrechnung!Druckbereich</vt:lpstr>
      <vt:lpstr>Kurs_Nr</vt:lpstr>
    </vt:vector>
  </TitlesOfParts>
  <Company>Kantone Obwalden /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avmow06</dc:creator>
  <cp:lastModifiedBy>von Rotz Marie-Theres</cp:lastModifiedBy>
  <cp:lastPrinted>2024-04-23T09:01:42Z</cp:lastPrinted>
  <dcterms:created xsi:type="dcterms:W3CDTF">2009-04-07T11:31:47Z</dcterms:created>
  <dcterms:modified xsi:type="dcterms:W3CDTF">2025-04-14T16:05:59Z</dcterms:modified>
</cp:coreProperties>
</file>